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k434nas\11_総務課\08 財政\06 財政一般\H30\H300220 平成28年度財政状況資料集の作成及び提出について\H301102 データ修正後再UP\"/>
    </mc:Choice>
  </mc:AlternateContent>
  <bookViews>
    <workbookView xWindow="240" yWindow="60" windowWidth="14940" windowHeight="787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<sst xmlns="http://schemas.openxmlformats.org/spreadsheetml/2006/main" count="1043" uniqueCount="555">
  <si>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</si>
  <si>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</si>
  <si>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</si>
  <si>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</si>
  <si>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</si>
  <si>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</si>
  <si>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</si>
  <si>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</si>
  <si>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</si>
  <si>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</si>
  <si>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</si>
  <si>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</si>
  <si>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</si>
  <si>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</si>
  <si>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</si>
  <si>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</si>
  <si>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</si>
  <si>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</si>
  <si>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</si>
  <si>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</si>
  <si>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</si>
  <si>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</si>
  <si>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</si>
  <si>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</si>
  <si>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</si>
  <si>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</si>
  <si>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</si>
  <si>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</si>
  <si>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</si>
  <si>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</si>
  <si>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</si>
  <si>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</si>
  <si>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</si>
  <si>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</si>
  <si>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</si>
  <si>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</si>
  <si>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</si>
  <si>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</si>
  <si>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</si>
  <si>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</si>
  <si>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</si>
  <si>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</si>
  <si>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</si>
  <si>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</si>
  <si>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</si>
  <si>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</si>
  <si>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</si>
  <si>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</si>
  <si>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</si>
  <si>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</si>
  <si>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</si>
  <si>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</si>
  <si>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</si>
  <si>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</si>
  <si>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</si>
  <si>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</si>
  <si>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</si>
  <si>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</si>
  <si>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</si>
  <si>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</si>
  <si>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</si>
  <si>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</si>
  <si>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</si>
  <si>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</si>
  <si>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</si>
  <si>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</si>
  <si>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</si>
  <si>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</si>
  <si>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</si>
  <si>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</si>
  <si>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</si>
  <si>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</si>
  <si>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</si>
  <si>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</si>
  <si>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</si>
  <si>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</si>
  <si>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</si>
  <si>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</si>
  <si>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</si>
  <si>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</si>
  <si>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</si>
  <si>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</si>
  <si>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秩父別町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</si>
  <si>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</si>
  <si>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</si>
  <si>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</si>
  <si>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</si>
  <si>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</si>
  <si>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</si>
  <si>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</si>
  <si>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</si>
  <si>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</si>
  <si>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</si>
  <si>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</si>
  <si>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</si>
  <si>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</si>
  <si>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</si>
  <si>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</si>
  <si>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</si>
  <si>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</si>
  <si>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</si>
  <si>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</si>
  <si>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</si>
  <si>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</si>
  <si>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</si>
  <si>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</si>
  <si>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</si>
  <si>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</si>
  <si>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</si>
  <si>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</si>
  <si>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</si>
  <si>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</si>
  <si>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</si>
  <si>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</si>
  <si>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</si>
  <si>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</si>
  <si>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</si>
  <si>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</si>
  <si>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</si>
  <si>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</si>
  <si>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</si>
  <si>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</si>
  <si>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</si>
  <si>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</si>
  <si>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</si>
  <si>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</si>
  <si>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</si>
  <si>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</si>
  <si>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</si>
  <si>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</si>
  <si>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</si>
  <si>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</si>
  <si>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</si>
  <si>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</si>
  <si>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</si>
  <si>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</si>
  <si>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</si>
  <si>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</si>
  <si>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</si>
  <si>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</si>
  <si>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</si>
  <si>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</si>
  <si>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</si>
  <si>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</si>
  <si>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</si>
  <si>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</si>
  <si>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</si>
  <si>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</si>
  <si>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</si>
  <si>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</si>
  <si>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</si>
  <si>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</si>
  <si>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</si>
  <si>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</si>
  <si>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</si>
  <si>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</si>
  <si>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</si>
  <si>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</si>
  <si>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</si>
  <si>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</si>
  <si>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</si>
  <si>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</si>
  <si>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</si>
  <si>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</si>
  <si>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</si>
  <si>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</si>
  <si>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</si>
  <si>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</si>
  <si>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</si>
  <si>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</si>
  <si>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</si>
  <si>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</si>
  <si>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</si>
  <si>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</si>
  <si>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</si>
  <si>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</si>
  <si>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</si>
  <si>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</si>
  <si>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</si>
  <si>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</si>
  <si>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</si>
  <si>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</si>
  <si>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</si>
  <si>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</si>
  <si>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</si>
  <si>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</si>
  <si>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</si>
  <si>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</si>
  <si>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</si>
  <si>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</si>
  <si>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</si>
  <si>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</si>
  <si>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</si>
  <si>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</si>
  <si>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</si>
  <si>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</si>
  <si>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</si>
  <si>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北海道秩父別町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</si>
  <si>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</si>
  <si>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</si>
  <si>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</si>
  <si>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</si>
  <si>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</si>
  <si>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</si>
  <si>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</si>
  <si>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</si>
  <si>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</si>
  <si>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</si>
  <si>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</si>
  <si>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</si>
  <si>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</si>
  <si>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</si>
  <si>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</si>
  <si>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</si>
  <si>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</si>
  <si>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</si>
  <si>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</si>
  <si>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</si>
  <si>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</si>
  <si>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</si>
  <si>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</si>
  <si>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</si>
  <si>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</si>
  <si>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</si>
  <si>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</si>
  <si>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</si>
  <si>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</si>
  <si>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</si>
  <si>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</si>
  <si>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</si>
  <si>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</si>
  <si>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</si>
  <si>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</si>
  <si>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</si>
  <si>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</si>
  <si>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</si>
  <si>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</si>
  <si>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</si>
  <si>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</si>
  <si>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</si>
  <si>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</si>
  <si>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</si>
  <si>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</si>
  <si>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</si>
  <si>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</si>
  <si>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</si>
  <si>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</si>
  <si>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</si>
  <si>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</si>
  <si>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</si>
  <si>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</si>
  <si>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</si>
  <si>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</si>
  <si>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</si>
  <si>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</si>
  <si>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</si>
  <si>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</si>
  <si>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</si>
  <si>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</si>
  <si>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</si>
  <si>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</si>
  <si>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</si>
  <si>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</si>
  <si>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</si>
  <si>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</si>
  <si>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</si>
  <si>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</si>
  <si>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</si>
  <si>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</si>
  <si>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</si>
  <si>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</si>
  <si>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</si>
  <si>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</si>
  <si>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</si>
  <si>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</si>
  <si>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</si>
  <si>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</si>
  <si>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</si>
  <si>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</si>
  <si>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</si>
  <si>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</si>
  <si>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</si>
  <si>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</si>
  <si>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</si>
  <si>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</si>
  <si>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</si>
  <si>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</si>
  <si>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</si>
  <si>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</si>
  <si>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</si>
  <si>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</si>
  <si>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</si>
  <si>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</si>
  <si>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</si>
  <si>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</si>
  <si>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</si>
  <si>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</si>
  <si>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</si>
  <si>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</si>
  <si>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</si>
  <si>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</si>
  <si>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</si>
  <si>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</si>
  <si>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</si>
  <si>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</si>
  <si>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</si>
  <si>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</si>
  <si>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</si>
  <si>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</si>
  <si>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</si>
  <si>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</si>
  <si>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</si>
  <si>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</si>
  <si>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</si>
  <si>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</si>
  <si>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</si>
  <si>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</si>
  <si>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</si>
  <si>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</si>
  <si>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</si>
  <si>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</si>
  <si>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</si>
  <si>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</si>
  <si>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</si>
  <si>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</si>
  <si>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</si>
  <si>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</si>
  <si>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</si>
  <si>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</si>
  <si>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</si>
  <si>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</si>
  <si>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</si>
  <si>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</si>
  <si>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</si>
  <si>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</si>
  <si>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</si>
  <si>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</si>
  <si>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</si>
  <si>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</si>
  <si>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</si>
  <si>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</si>
  <si>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</si>
  <si>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</si>
  <si>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</si>
  <si>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</si>
  <si>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</si>
  <si>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北海道秩父別町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</si>
  <si>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</si>
  <si>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</si>
  <si>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</si>
  <si>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</si>
  <si>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</si>
  <si>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</si>
  <si>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</si>
  <si>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</si>
  <si>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</si>
  <si>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</si>
  <si>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</si>
  <si>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</si>
  <si>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</si>
  <si>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</si>
  <si>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</si>
  <si>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</si>
  <si>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</si>
  <si>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</si>
  <si>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</si>
  <si>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</si>
  <si>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</si>
  <si>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</si>
  <si>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</si>
  <si>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</si>
  <si>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</si>
  <si>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</si>
  <si>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</si>
  <si>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</si>
  <si>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</si>
  <si>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</si>
  <si>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</si>
  <si>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</si>
  <si>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</si>
  <si>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</si>
  <si>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</si>
  <si>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</si>
  <si>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</si>
  <si>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</si>
  <si>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</si>
  <si>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</si>
  <si>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</si>
  <si>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</si>
  <si>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</si>
  <si>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</si>
  <si>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</si>
  <si>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</si>
  <si>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</si>
  <si>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</si>
  <si>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</si>
  <si>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</si>
  <si>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</si>
  <si>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</si>
  <si>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</si>
  <si>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</si>
  <si>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</si>
  <si>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</si>
  <si>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</si>
  <si>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</si>
  <si>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</si>
  <si>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</si>
  <si>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</si>
  <si>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</si>
  <si>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</si>
  <si>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</si>
  <si>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</si>
  <si>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</si>
  <si>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</si>
  <si>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</si>
  <si>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</si>
  <si>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</si>
  <si>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</si>
  <si>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</si>
  <si>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</si>
  <si>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</si>
  <si>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</si>
  <si>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</si>
  <si>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</si>
  <si>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</si>
  <si>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</si>
  <si>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</si>
  <si>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</si>
  <si>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</si>
  <si>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</si>
  <si>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</si>
  <si>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</si>
  <si>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</si>
  <si>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</si>
  <si>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</si>
  <si>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</si>
  <si>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</si>
  <si>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</si>
  <si>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</si>
  <si>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</si>
  <si>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</si>
  <si>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</si>
  <si>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</si>
  <si>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</si>
  <si>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</si>
  <si>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</si>
  <si>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</si>
  <si>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</si>
  <si>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</si>
  <si>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</si>
  <si>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</si>
  <si>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</si>
  <si>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</si>
  <si>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</si>
  <si>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</si>
  <si>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</si>
  <si>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</si>
  <si>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</si>
  <si>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</si>
  <si>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</si>
  <si>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</si>
  <si>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</si>
  <si>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</si>
  <si>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</si>
  <si>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</si>
  <si>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</si>
  <si>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</si>
  <si>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</si>
  <si>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</si>
  <si>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</si>
  <si>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</si>
  <si>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</si>
  <si>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</si>
  <si>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</si>
  <si>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</si>
  <si>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</si>
  <si>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</si>
  <si>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</si>
  <si>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</si>
  <si>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</si>
  <si>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</si>
  <si>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</si>
  <si>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</si>
  <si>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</si>
  <si>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</si>
  <si>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</si>
  <si>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</si>
  <si>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</si>
  <si>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</si>
  <si>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</si>
  <si>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</si>
  <si>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</si>
  <si>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</si>
  <si>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</si>
  <si>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</si>
  <si>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</si>
  <si>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</si>
  <si>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</si>
  <si>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</si>
  <si>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</si>
  <si>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</si>
  <si>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</si>
  <si>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</si>
  <si>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</si>
  <si>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</si>
  <si>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</si>
  <si>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</si>
  <si>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</si>
  <si>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</si>
  <si>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</si>
  <si>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</si>
  <si>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</si>
  <si>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</si>
  <si>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</si>
  <si>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</si>
  <si>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</si>
  <si>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</si>
  <si>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</si>
  <si>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</si>
  <si>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</si>
  <si>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</si>
  <si>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</si>
  <si>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2.58</t>
  </si>
  <si>
    <t>▲ 3.38</t>
  </si>
  <si>
    <t>簡易水道事業会計</t>
  </si>
  <si>
    <t>一般会計</t>
  </si>
  <si>
    <t>介護保険特別会計</t>
  </si>
  <si>
    <t>農業集落排水事業特別会計</t>
  </si>
  <si>
    <t>国民健康保険事業特別会計</t>
  </si>
  <si>
    <t>後期高齢者医療特別会計</t>
  </si>
  <si>
    <t>その他会計（赤字）</t>
  </si>
  <si>
    <t>その他会計（黒字）</t>
  </si>
  <si>
    <t>北空知衛生センター組合</t>
  </si>
  <si>
    <t>空知教育センター組合</t>
  </si>
  <si>
    <t>中・北空知廃棄物処理広域連合</t>
  </si>
  <si>
    <t>北空知衛生施設組合</t>
  </si>
  <si>
    <t>深川地区消防組合</t>
  </si>
  <si>
    <t>北空知葬斎組合</t>
  </si>
  <si>
    <t>北空知圏学校給食組合</t>
  </si>
  <si>
    <t>北空知広域水道企業団</t>
  </si>
  <si>
    <t>秩父別振興公社</t>
    <rPh sb="0" eb="3">
      <t>チップベツ</t>
    </rPh>
    <rPh sb="3" eb="5">
      <t>シンコウ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</si>
  <si>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</si>
  <si>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</si>
  <si>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</si>
  <si>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</si>
  <si>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</si>
  <si>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</si>
  <si>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</si>
  <si>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</si>
  <si>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</si>
  <si>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</si>
  <si>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</si>
  <si>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</si>
  <si>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</si>
  <si>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将来負担比率は充当可能財源等が将来負担額を上回っているため発生しておらず、実質公債費比率は年々減少傾向にある。
　今後もこの傾向の維持に努める。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</si>
</sst>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205541</c:v>
                </c:pt>
                <c:pt idx="1">
                  <c:v>219477</c:v>
                </c:pt>
                <c:pt idx="2">
                  <c:v>122088</c:v>
                </c:pt>
                <c:pt idx="3">
                  <c:v>221024</c:v>
                </c:pt>
                <c:pt idx="4">
                  <c:v>489819</c:v>
                </c:pt>
              </c:numCache>
            </c:numRef>
          </c:val>
          <c:smooth val="0"/>
        </c:ser>
        <c:dLbls>
          <c:showLegendKey val="0"/>
          <c:showVal val="0"/>
          <c:showCatName val="0"/>
          <c:showSerName val="0"/>
          <c:showPercent val="0"/>
          <c:showBubbleSize val="0"/>
        </c:dLbls>
        <c:marker val="1"/>
        <c:smooth val="0"/>
        <c:axId val="317195800"/>
        <c:axId val="317196192"/>
      </c:lineChart>
      <c:catAx>
        <c:axId val="317195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196192"/>
        <c:crosses val="autoZero"/>
        <c:auto val="1"/>
        <c:lblAlgn val="ctr"/>
        <c:lblOffset val="100"/>
        <c:tickLblSkip val="1"/>
        <c:tickMarkSkip val="1"/>
        <c:noMultiLvlLbl val="0"/>
      </c:catAx>
      <c:valAx>
        <c:axId val="31719619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195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4.04</c:v>
                </c:pt>
                <c:pt idx="1">
                  <c:v>3.55</c:v>
                </c:pt>
                <c:pt idx="2">
                  <c:v>5.0599999999999996</c:v>
                </c:pt>
                <c:pt idx="3">
                  <c:v>4.5</c:v>
                </c:pt>
                <c:pt idx="4">
                  <c:v>3.61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35.15</c:v>
                </c:pt>
                <c:pt idx="1">
                  <c:v>39.229999999999997</c:v>
                </c:pt>
                <c:pt idx="2">
                  <c:v>44.67</c:v>
                </c:pt>
                <c:pt idx="3">
                  <c:v>42.93</c:v>
                </c:pt>
                <c:pt idx="4">
                  <c:v>43.85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6120032"/>
        <c:axId val="346120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3.68</c:v>
                </c:pt>
                <c:pt idx="1">
                  <c:v>3.95</c:v>
                </c:pt>
                <c:pt idx="2">
                  <c:v>5.15</c:v>
                </c:pt>
                <c:pt idx="3">
                  <c:v>-2.58</c:v>
                </c:pt>
                <c:pt idx="4">
                  <c:v>-3.38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6120032"/>
        <c:axId val="346120424"/>
      </c:lineChart>
      <c:catAx>
        <c:axId val="3461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120424"/>
        <c:crosses val="autoZero"/>
        <c:auto val="1"/>
        <c:lblAlgn val="ctr"/>
        <c:lblOffset val="100"/>
        <c:tickLblSkip val="1"/>
        <c:tickMarkSkip val="1"/>
        <c:noMultiLvlLbl val="0"/>
      </c:catAx>
      <c:valAx>
        <c:axId val="34612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1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0.68</c:v>
                </c:pt>
                <c:pt idx="4">
                  <c:v>#N/A</c:v>
                </c:pt>
                <c:pt idx="5">
                  <c:v>0.26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0.01</c:v>
                </c:pt>
                <c:pt idx="4">
                  <c:v>#N/A</c:v>
                </c:pt>
                <c:pt idx="5">
                  <c:v>0.18</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0.17</c:v>
                </c:pt>
                <c:pt idx="4">
                  <c:v>#N/A</c:v>
                </c:pt>
                <c:pt idx="5">
                  <c:v>0.26</c:v>
                </c:pt>
                <c:pt idx="6">
                  <c:v>#N/A</c:v>
                </c:pt>
                <c:pt idx="7">
                  <c:v>0.05</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4.03</c:v>
                </c:pt>
                <c:pt idx="2">
                  <c:v>#N/A</c:v>
                </c:pt>
                <c:pt idx="3">
                  <c:v>3.55</c:v>
                </c:pt>
                <c:pt idx="4">
                  <c:v>#N/A</c:v>
                </c:pt>
                <c:pt idx="5">
                  <c:v>5.05</c:v>
                </c:pt>
                <c:pt idx="6">
                  <c:v>#N/A</c:v>
                </c:pt>
                <c:pt idx="7">
                  <c:v>4.5</c:v>
                </c:pt>
                <c:pt idx="8">
                  <c:v>#N/A</c:v>
                </c:pt>
                <c:pt idx="9">
                  <c:v>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5.39</c:v>
                </c:pt>
                <c:pt idx="2">
                  <c:v>#N/A</c:v>
                </c:pt>
                <c:pt idx="3">
                  <c:v>5.77</c:v>
                </c:pt>
                <c:pt idx="4">
                  <c:v>#N/A</c:v>
                </c:pt>
                <c:pt idx="5">
                  <c:v>6.2</c:v>
                </c:pt>
                <c:pt idx="6">
                  <c:v>#N/A</c:v>
                </c:pt>
                <c:pt idx="7">
                  <c:v>6.36</c:v>
                </c:pt>
                <c:pt idx="8">
                  <c:v>#N/A</c:v>
                </c:pt>
                <c:pt idx="9">
                  <c:v>6.38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6121600"/>
        <c:axId val="346121992"/>
      </c:barChart>
      <c:catAx>
        <c:axId val="3461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121992"/>
        <c:crosses val="autoZero"/>
        <c:auto val="1"/>
        <c:lblAlgn val="ctr"/>
        <c:lblOffset val="100"/>
        <c:tickLblSkip val="1"/>
        <c:tickMarkSkip val="1"/>
        <c:noMultiLvlLbl val="0"/>
      </c:catAx>
      <c:valAx>
        <c:axId val="34612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12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521</c:v>
                </c:pt>
                <c:pt idx="5">
                  <c:v>507</c:v>
                </c:pt>
                <c:pt idx="8">
                  <c:v>454</c:v>
                </c:pt>
                <c:pt idx="11">
                  <c:v>432</c:v>
                </c:pt>
                <c:pt idx="14">
                  <c:v>412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27</c:v>
                </c:pt>
                <c:pt idx="6">
                  <c:v>21</c:v>
                </c:pt>
                <c:pt idx="9">
                  <c:v>13</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c:v>
                </c:pt>
                <c:pt idx="3">
                  <c:v>37</c:v>
                </c:pt>
                <c:pt idx="6">
                  <c:v>37</c:v>
                </c:pt>
                <c:pt idx="9">
                  <c:v>32</c:v>
                </c:pt>
                <c:pt idx="12">
                  <c:v>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574</c:v>
                </c:pt>
                <c:pt idx="3">
                  <c:v>542</c:v>
                </c:pt>
                <c:pt idx="6">
                  <c:v>468</c:v>
                </c:pt>
                <c:pt idx="9">
                  <c:v>446</c:v>
                </c:pt>
                <c:pt idx="12">
                  <c:v>443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6121208"/>
        <c:axId val="346122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156</c:v>
                </c:pt>
                <c:pt idx="2">
                  <c:v>#N/A</c:v>
                </c:pt>
                <c:pt idx="3">
                  <c:v>#N/A</c:v>
                </c:pt>
                <c:pt idx="4">
                  <c:v>133</c:v>
                </c:pt>
                <c:pt idx="5">
                  <c:v>#N/A</c:v>
                </c:pt>
                <c:pt idx="6">
                  <c:v>#N/A</c:v>
                </c:pt>
                <c:pt idx="7">
                  <c:v>107</c:v>
                </c:pt>
                <c:pt idx="8">
                  <c:v>#N/A</c:v>
                </c:pt>
                <c:pt idx="9">
                  <c:v>#N/A</c:v>
                </c:pt>
                <c:pt idx="10">
                  <c:v>93</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6121208"/>
        <c:axId val="346122776"/>
      </c:lineChart>
      <c:catAx>
        <c:axId val="34612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122776"/>
        <c:crosses val="autoZero"/>
        <c:auto val="1"/>
        <c:lblAlgn val="ctr"/>
        <c:lblOffset val="100"/>
        <c:tickLblSkip val="1"/>
        <c:tickMarkSkip val="1"/>
        <c:noMultiLvlLbl val="0"/>
      </c:catAx>
      <c:valAx>
        <c:axId val="34612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12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3598</c:v>
                </c:pt>
                <c:pt idx="5">
                  <c:v>3452</c:v>
                </c:pt>
                <c:pt idx="8">
                  <c:v>3418</c:v>
                </c:pt>
                <c:pt idx="11">
                  <c:v>3337</c:v>
                </c:pt>
                <c:pt idx="14">
                  <c:v>3705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334</c:v>
                </c:pt>
                <c:pt idx="5">
                  <c:v>391</c:v>
                </c:pt>
                <c:pt idx="8">
                  <c:v>371</c:v>
                </c:pt>
                <c:pt idx="11">
                  <c:v>281</c:v>
                </c:pt>
                <c:pt idx="14">
                  <c:v>258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1671</c:v>
                </c:pt>
                <c:pt idx="5">
                  <c:v>1807</c:v>
                </c:pt>
                <c:pt idx="8">
                  <c:v>1834</c:v>
                </c:pt>
                <c:pt idx="11">
                  <c:v>1959</c:v>
                </c:pt>
                <c:pt idx="14">
                  <c:v>1970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c:v>
                </c:pt>
                <c:pt idx="3">
                  <c:v>33</c:v>
                </c:pt>
                <c:pt idx="6">
                  <c:v>28</c:v>
                </c:pt>
                <c:pt idx="9">
                  <c:v>24</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609</c:v>
                </c:pt>
                <c:pt idx="3">
                  <c:v>586</c:v>
                </c:pt>
                <c:pt idx="6">
                  <c:v>547</c:v>
                </c:pt>
                <c:pt idx="9">
                  <c:v>521</c:v>
                </c:pt>
                <c:pt idx="12">
                  <c:v>524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99</c:v>
                </c:pt>
                <c:pt idx="3">
                  <c:v>77</c:v>
                </c:pt>
                <c:pt idx="6">
                  <c:v>55</c:v>
                </c:pt>
                <c:pt idx="9">
                  <c:v>43</c:v>
                </c:pt>
                <c:pt idx="12">
                  <c:v>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334</c:v>
                </c:pt>
                <c:pt idx="3">
                  <c:v>349</c:v>
                </c:pt>
                <c:pt idx="6">
                  <c:v>319</c:v>
                </c:pt>
                <c:pt idx="9">
                  <c:v>273</c:v>
                </c:pt>
                <c:pt idx="12">
                  <c:v>240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158</c:v>
                </c:pt>
                <c:pt idx="3">
                  <c:v>127</c:v>
                </c:pt>
                <c:pt idx="6">
                  <c:v>97</c:v>
                </c:pt>
                <c:pt idx="9">
                  <c:v>65</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4300</c:v>
                </c:pt>
                <c:pt idx="3">
                  <c:v>4154</c:v>
                </c:pt>
                <c:pt idx="6">
                  <c:v>4126</c:v>
                </c:pt>
                <c:pt idx="9">
                  <c:v>4005</c:v>
                </c:pt>
                <c:pt idx="12">
                  <c:v>4470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0992696"/>
        <c:axId val="3509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0992696"/>
        <c:axId val="350993088"/>
      </c:lineChart>
      <c:catAx>
        <c:axId val="35099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993088"/>
        <c:crosses val="autoZero"/>
        <c:auto val="1"/>
        <c:lblAlgn val="ctr"/>
        <c:lblOffset val="100"/>
        <c:tickLblSkip val="1"/>
        <c:tickMarkSkip val="1"/>
        <c:noMultiLvlLbl val="0"/>
      </c:catAx>
      <c:valAx>
        <c:axId val="3509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99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{16DE87B9-617B-4E4E-A094-CAD873E63873}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{3D4AB583-C8D3-4318-97F8-6D23411B717D}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{BB850CAC-381D-431E-AF64-C2C8F5A54258}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{C3D5BC72-0172-4DE5-B5A9-BC4663E6CED6}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{F55FA389-0F28-4CF1-BA43-5C14D747A43D}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{5C71098D-A899-4EC0-BB89-B63D36B69A23}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{009BCAB8-3F13-4F48-9C2E-2B67B41768DB}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{23BA39CE-DCA0-4EB9-AF88-FE2EC8C785C6}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{615ACE36-0525-4B6B-874D-7D5B88914FCB}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{2BEC5F41-11C9-4740-8D98-798282ACF338}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4158704"/>
        <c:axId val="404159096"/>
      </c:scatterChart>
      <c:valAx>
        <c:axId val="404158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159096"/>
        <c:crosses val="autoZero"/>
        <c:crossBetween val="midCat"/>
      </c:valAx>
      <c:valAx>
        <c:axId val="404159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15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{4BEC7A1F-1ABF-4AE1-8015-060956F9FF97}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{17E947E4-DB8D-469E-8A9B-6ABC73D0A2FB}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{2EBE7BD9-5173-42E3-BA42-3F41D4FCB83F}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{8C54BEF0-2E27-4767-8F96-69509FF8F277}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{06D9DA90-C052-44BB-8D13-408B72CC10E9}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10.5</c:v>
                </c:pt>
                <c:pt idx="2">
                  <c:v>8.9</c:v>
                </c:pt>
                <c:pt idx="3">
                  <c:v>7.5</c:v>
                </c:pt>
                <c:pt idx="4">
                  <c:v>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{355025EE-ED01-47DD-B557-4BF00692273D}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{51823622-7FA0-4096-96DD-34D7058CB2A9}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{D4B0C2A9-E669-4009-B78B-68BBD71F5209}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{99CDA2A8-113F-4B6D-9889-6E627D08763E}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{60D8CEDE-AF5E-4E2F-BBC4-0F27BB5920A6}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4159880"/>
        <c:axId val="404160272"/>
      </c:scatterChart>
      <c:valAx>
        <c:axId val="40415988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160272"/>
        <c:crosses val="autoZero"/>
        <c:crossBetween val="midCat"/>
      </c:valAx>
      <c:valAx>
        <c:axId val="404160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159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をピークに減少し、算入公債費等も減少傾向にある。</a:t>
          </a:r>
        </a:p>
        <a:p>
          <a:r>
            <a:rPr kumimoji="1" lang="ja-JP" altLang="en-US" sz="1400">
              <a:latin typeface="ＭＳ ゴシック" pitchFamily="49" charset="-128"/>
              <a:ea typeface="ＭＳ ゴシック" pitchFamily="49" charset="-128"/>
            </a:rPr>
            <a:t>　今後は事業の増により一時的な増加が見込まれるが、以降、起債に大きく頼ることのない財政運営に努めることで、実質公債費比率の低減を図る。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将来負担額は減少傾向にあったが、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はベルパークちっぷべつ屋内遊戯場整備事業の増等により地方債現在高が増加している。充当可能財源等はほぼ横ばい傾向にあり、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から将来負担額が充当可能財源が上回っているため将来負担比率の分子はマイナスである。</a:t>
          </a:r>
        </a:p>
        <a:p>
          <a:r>
            <a:rPr kumimoji="1" lang="ja-JP" altLang="en-US" sz="1400">
              <a:latin typeface="ＭＳ ゴシック" pitchFamily="49" charset="-128"/>
              <a:ea typeface="ＭＳ ゴシック" pitchFamily="49" charset="-128"/>
            </a:rPr>
            <a:t>　今後も繰上償還の計画的実施や起債額の抑制などにより、地方債残高の減少を図り、将来負担の適切な管理をする。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数値はほぼ横ばいで、類似団体平均を下回っている。人口の減少や高齢化の進展により課税客体が減少傾向にあるため、今後好転することも考えにくい。</a:t>
          </a:r>
        </a:p>
        <a:p>
          <a:r>
            <a:rPr kumimoji="1" lang="ja-JP" altLang="en-US" sz="1300">
              <a:latin typeface="ＭＳ Ｐゴシック"/>
            </a:rPr>
            <a:t>　今後は、一層の歳出の削減をするとともに自主財源の確保に努める。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29972</xdr:rowOff>
    </xdr:to>
    <xdr:cxnSp macro="">
      <xdr:nvCxnSpPr>
        <xdr:cNvPr id="68" name="直線コネクタ 67"/>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前年度より増加し、類似団体平均を上回っている。</a:t>
          </a:r>
        </a:p>
        <a:p>
          <a:r>
            <a:rPr kumimoji="1" lang="ja-JP" altLang="en-US" sz="1300">
              <a:latin typeface="ＭＳ Ｐゴシック"/>
            </a:rPr>
            <a:t>　今後は、国の政策や一般財源収入に左右されることのない歳出構造の見直しや自主財源の確保に努め、経常経費のさらなる削減を図り、健全な財政運営を行う。</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4899</xdr:rowOff>
    </xdr:from>
    <xdr:to>
      <xdr:col>7</xdr:col>
      <xdr:colOff>152400</xdr:colOff>
      <xdr:row>65</xdr:row>
      <xdr:rowOff>54066</xdr:rowOff>
    </xdr:to>
    <xdr:cxnSp macro="">
      <xdr:nvCxnSpPr>
        <xdr:cNvPr id="130" name="直線コネクタ 129"/>
        <xdr:cNvCxnSpPr/>
      </xdr:nvCxnSpPr>
      <xdr:spPr>
        <a:xfrm>
          <a:off x="4114800" y="10977699"/>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4899</xdr:rowOff>
    </xdr:from>
    <xdr:to>
      <xdr:col>6</xdr:col>
      <xdr:colOff>0</xdr:colOff>
      <xdr:row>64</xdr:row>
      <xdr:rowOff>153126</xdr:rowOff>
    </xdr:to>
    <xdr:cxnSp macro="">
      <xdr:nvCxnSpPr>
        <xdr:cNvPr id="133" name="直線コネクタ 132"/>
        <xdr:cNvCxnSpPr/>
      </xdr:nvCxnSpPr>
      <xdr:spPr>
        <a:xfrm flipV="1">
          <a:off x="3225800" y="10977699"/>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70394</xdr:rowOff>
    </xdr:from>
    <xdr:to>
      <xdr:col>4</xdr:col>
      <xdr:colOff>482600</xdr:colOff>
      <xdr:row>64</xdr:row>
      <xdr:rowOff>153126</xdr:rowOff>
    </xdr:to>
    <xdr:cxnSp macro="">
      <xdr:nvCxnSpPr>
        <xdr:cNvPr id="136" name="直線コネクタ 135"/>
        <xdr:cNvCxnSpPr/>
      </xdr:nvCxnSpPr>
      <xdr:spPr>
        <a:xfrm>
          <a:off x="2336800" y="110431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64</xdr:row>
      <xdr:rowOff>142784</xdr:rowOff>
    </xdr:to>
    <xdr:cxnSp macro="">
      <xdr:nvCxnSpPr>
        <xdr:cNvPr id="139" name="直線コネクタ 138"/>
        <xdr:cNvCxnSpPr/>
      </xdr:nvCxnSpPr>
      <xdr:spPr>
        <a:xfrm flipV="1">
          <a:off x="1447800" y="110431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3266</xdr:rowOff>
    </xdr:from>
    <xdr:to>
      <xdr:col>7</xdr:col>
      <xdr:colOff>203200</xdr:colOff>
      <xdr:row>65</xdr:row>
      <xdr:rowOff>104866</xdr:rowOff>
    </xdr:to>
    <xdr:sp macro="" textlink="">
      <xdr:nvSpPr>
        <xdr:cNvPr id="149" name="円/楕円 148"/>
        <xdr:cNvSpPr/>
      </xdr:nvSpPr>
      <xdr:spPr>
        <a:xfrm>
          <a:off x="49022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146793</xdr:rowOff>
    </xdr:from>
    <xdr:ext cx="762000" cy="259045"/>
    <xdr:sp macro="" textlink="">
      <xdr:nvSpPr>
        <xdr:cNvPr id="150" name="財政構造の弾力性該当値テキスト"/>
        <xdr:cNvSpPr txBox="1"/>
      </xdr:nvSpPr>
      <xdr:spPr>
        <a:xfrm>
          <a:off x="5041900" y="111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125549</xdr:rowOff>
    </xdr:from>
    <xdr:to>
      <xdr:col>6</xdr:col>
      <xdr:colOff>50800</xdr:colOff>
      <xdr:row>64</xdr:row>
      <xdr:rowOff>55699</xdr:rowOff>
    </xdr:to>
    <xdr:sp macro="" textlink="">
      <xdr:nvSpPr>
        <xdr:cNvPr id="151" name="円/楕円 150"/>
        <xdr:cNvSpPr/>
      </xdr:nvSpPr>
      <xdr:spPr>
        <a:xfrm>
          <a:off x="4064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40476</xdr:rowOff>
    </xdr:from>
    <xdr:ext cx="736600" cy="259045"/>
    <xdr:sp macro="" textlink="">
      <xdr:nvSpPr>
        <xdr:cNvPr id="152" name="テキスト ボックス 151"/>
        <xdr:cNvSpPr txBox="1"/>
      </xdr:nvSpPr>
      <xdr:spPr>
        <a:xfrm>
          <a:off x="3733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102326</xdr:rowOff>
    </xdr:from>
    <xdr:to>
      <xdr:col>4</xdr:col>
      <xdr:colOff>533400</xdr:colOff>
      <xdr:row>65</xdr:row>
      <xdr:rowOff>32476</xdr:rowOff>
    </xdr:to>
    <xdr:sp macro="" textlink="">
      <xdr:nvSpPr>
        <xdr:cNvPr id="153" name="円/楕円 152"/>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17253</xdr:rowOff>
    </xdr:from>
    <xdr:ext cx="762000" cy="259045"/>
    <xdr:sp macro="" textlink="">
      <xdr:nvSpPr>
        <xdr:cNvPr id="154" name="テキスト ボックス 153"/>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5" name="円/楕円 154"/>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56" name="テキスト ボックス 155"/>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91984</xdr:rowOff>
    </xdr:from>
    <xdr:to>
      <xdr:col>2</xdr:col>
      <xdr:colOff>127000</xdr:colOff>
      <xdr:row>65</xdr:row>
      <xdr:rowOff>22134</xdr:rowOff>
    </xdr:to>
    <xdr:sp macro="" textlink="">
      <xdr:nvSpPr>
        <xdr:cNvPr id="157" name="円/楕円 156"/>
        <xdr:cNvSpPr/>
      </xdr:nvSpPr>
      <xdr:spPr>
        <a:xfrm>
          <a:off x="1397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6911</xdr:rowOff>
    </xdr:from>
    <xdr:ext cx="762000" cy="259045"/>
    <xdr:sp macro="" textlink="">
      <xdr:nvSpPr>
        <xdr:cNvPr id="158" name="テキスト ボックス 157"/>
        <xdr:cNvSpPr txBox="1"/>
      </xdr:nvSpPr>
      <xdr:spPr>
        <a:xfrm>
          <a:off x="1066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[399,110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増加傾向にあるものの、類似団体平均を下回っている。</a:t>
          </a:r>
        </a:p>
        <a:p>
          <a:r>
            <a:rPr kumimoji="1" lang="ja-JP" altLang="en-US" sz="1300">
              <a:latin typeface="ＭＳ Ｐゴシック"/>
            </a:rPr>
            <a:t>　今後も、さらなる行財政改革を行い、経常経費の削減に努める。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87371</xdr:rowOff>
    </xdr:from>
    <xdr:to>
      <xdr:col>7</xdr:col>
      <xdr:colOff>152400</xdr:colOff>
      <xdr:row>82</xdr:row>
      <xdr:rowOff>142911</xdr:rowOff>
    </xdr:to>
    <xdr:cxnSp macro="">
      <xdr:nvCxnSpPr>
        <xdr:cNvPr id="194" name="直線コネクタ 193"/>
        <xdr:cNvCxnSpPr/>
      </xdr:nvCxnSpPr>
      <xdr:spPr>
        <a:xfrm>
          <a:off x="4114800" y="14146271"/>
          <a:ext cx="8382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74510</xdr:rowOff>
    </xdr:from>
    <xdr:to>
      <xdr:col>6</xdr:col>
      <xdr:colOff>0</xdr:colOff>
      <xdr:row>82</xdr:row>
      <xdr:rowOff>87371</xdr:rowOff>
    </xdr:to>
    <xdr:cxnSp macro="">
      <xdr:nvCxnSpPr>
        <xdr:cNvPr id="197" name="直線コネクタ 196"/>
        <xdr:cNvCxnSpPr/>
      </xdr:nvCxnSpPr>
      <xdr:spPr>
        <a:xfrm>
          <a:off x="3225800" y="14133410"/>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63064</xdr:rowOff>
    </xdr:from>
    <xdr:to>
      <xdr:col>4</xdr:col>
      <xdr:colOff>482600</xdr:colOff>
      <xdr:row>82</xdr:row>
      <xdr:rowOff>74510</xdr:rowOff>
    </xdr:to>
    <xdr:cxnSp macro="">
      <xdr:nvCxnSpPr>
        <xdr:cNvPr id="200" name="直線コネクタ 199"/>
        <xdr:cNvCxnSpPr/>
      </xdr:nvCxnSpPr>
      <xdr:spPr>
        <a:xfrm>
          <a:off x="2336800" y="14121964"/>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49285</xdr:rowOff>
    </xdr:from>
    <xdr:to>
      <xdr:col>3</xdr:col>
      <xdr:colOff>279400</xdr:colOff>
      <xdr:row>82</xdr:row>
      <xdr:rowOff>63064</xdr:rowOff>
    </xdr:to>
    <xdr:cxnSp macro="">
      <xdr:nvCxnSpPr>
        <xdr:cNvPr id="203" name="直線コネクタ 202"/>
        <xdr:cNvCxnSpPr/>
      </xdr:nvCxnSpPr>
      <xdr:spPr>
        <a:xfrm>
          <a:off x="1447800" y="14108185"/>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92111</xdr:rowOff>
    </xdr:from>
    <xdr:to>
      <xdr:col>7</xdr:col>
      <xdr:colOff>203200</xdr:colOff>
      <xdr:row>83</xdr:row>
      <xdr:rowOff>22261</xdr:rowOff>
    </xdr:to>
    <xdr:sp macro="" textlink="">
      <xdr:nvSpPr>
        <xdr:cNvPr id="213" name="円/楕円 212"/>
        <xdr:cNvSpPr/>
      </xdr:nvSpPr>
      <xdr:spPr>
        <a:xfrm>
          <a:off x="4902200" y="141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108638</xdr:rowOff>
    </xdr:from>
    <xdr:ext cx="762000" cy="259045"/>
    <xdr:sp macro="" textlink="">
      <xdr:nvSpPr>
        <xdr:cNvPr id="214" name="人件費・物件費等の状況該当値テキスト"/>
        <xdr:cNvSpPr txBox="1"/>
      </xdr:nvSpPr>
      <xdr:spPr>
        <a:xfrm>
          <a:off x="5041900" y="139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399,110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36571</xdr:rowOff>
    </xdr:from>
    <xdr:to>
      <xdr:col>6</xdr:col>
      <xdr:colOff>50800</xdr:colOff>
      <xdr:row>82</xdr:row>
      <xdr:rowOff>138171</xdr:rowOff>
    </xdr:to>
    <xdr:sp macro="" textlink="">
      <xdr:nvSpPr>
        <xdr:cNvPr id="215" name="円/楕円 214"/>
        <xdr:cNvSpPr/>
      </xdr:nvSpPr>
      <xdr:spPr>
        <a:xfrm>
          <a:off x="4064000" y="140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148348</xdr:rowOff>
    </xdr:from>
    <xdr:ext cx="736600" cy="259045"/>
    <xdr:sp macro="" textlink="">
      <xdr:nvSpPr>
        <xdr:cNvPr id="216" name="テキスト ボックス 215"/>
        <xdr:cNvSpPr txBox="1"/>
      </xdr:nvSpPr>
      <xdr:spPr>
        <a:xfrm>
          <a:off x="3733800" y="1386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350,775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23710</xdr:rowOff>
    </xdr:from>
    <xdr:to>
      <xdr:col>4</xdr:col>
      <xdr:colOff>533400</xdr:colOff>
      <xdr:row>82</xdr:row>
      <xdr:rowOff>125310</xdr:rowOff>
    </xdr:to>
    <xdr:sp macro="" textlink="">
      <xdr:nvSpPr>
        <xdr:cNvPr id="217" name="円/楕円 216"/>
        <xdr:cNvSpPr/>
      </xdr:nvSpPr>
      <xdr:spPr>
        <a:xfrm>
          <a:off x="3175000" y="140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135487</xdr:rowOff>
    </xdr:from>
    <xdr:ext cx="762000" cy="259045"/>
    <xdr:sp macro="" textlink="">
      <xdr:nvSpPr>
        <xdr:cNvPr id="218" name="テキスト ボックス 217"/>
        <xdr:cNvSpPr txBox="1"/>
      </xdr:nvSpPr>
      <xdr:spPr>
        <a:xfrm>
          <a:off x="2844800" y="1385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339,582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12264</xdr:rowOff>
    </xdr:from>
    <xdr:to>
      <xdr:col>3</xdr:col>
      <xdr:colOff>330200</xdr:colOff>
      <xdr:row>82</xdr:row>
      <xdr:rowOff>113864</xdr:rowOff>
    </xdr:to>
    <xdr:sp macro="" textlink="">
      <xdr:nvSpPr>
        <xdr:cNvPr id="219" name="円/楕円 218"/>
        <xdr:cNvSpPr/>
      </xdr:nvSpPr>
      <xdr:spPr>
        <a:xfrm>
          <a:off x="2286000" y="140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124041</xdr:rowOff>
    </xdr:from>
    <xdr:ext cx="762000" cy="259045"/>
    <xdr:sp macro="" textlink="">
      <xdr:nvSpPr>
        <xdr:cNvPr id="220" name="テキスト ボックス 219"/>
        <xdr:cNvSpPr txBox="1"/>
      </xdr:nvSpPr>
      <xdr:spPr>
        <a:xfrm>
          <a:off x="1955800" y="138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329,621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169935</xdr:rowOff>
    </xdr:from>
    <xdr:to>
      <xdr:col>2</xdr:col>
      <xdr:colOff>127000</xdr:colOff>
      <xdr:row>82</xdr:row>
      <xdr:rowOff>100085</xdr:rowOff>
    </xdr:to>
    <xdr:sp macro="" textlink="">
      <xdr:nvSpPr>
        <xdr:cNvPr id="221" name="円/楕円 220"/>
        <xdr:cNvSpPr/>
      </xdr:nvSpPr>
      <xdr:spPr>
        <a:xfrm>
          <a:off x="1397000" y="140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110262</xdr:rowOff>
    </xdr:from>
    <xdr:ext cx="762000" cy="259045"/>
    <xdr:sp macro="" textlink="">
      <xdr:nvSpPr>
        <xdr:cNvPr id="222" name="テキスト ボックス 221"/>
        <xdr:cNvSpPr txBox="1"/>
      </xdr:nvSpPr>
      <xdr:spPr>
        <a:xfrm>
          <a:off x="1066800" y="138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前年から微増しており、類似団体平均を上回っている。</a:t>
          </a:r>
        </a:p>
        <a:p>
          <a:r>
            <a:rPr kumimoji="1" lang="ja-JP" altLang="en-US" sz="1300">
              <a:latin typeface="ＭＳ Ｐゴシック"/>
            </a:rPr>
            <a:t>　従前より人事院勧告に基づき適正化に努めているが、給与構造の見直しを検討するなど、適正な給与水準の維持に努める。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24385</xdr:rowOff>
    </xdr:to>
    <xdr:cxnSp macro="">
      <xdr:nvCxnSpPr>
        <xdr:cNvPr id="254" name="直線コネクタ 253"/>
        <xdr:cNvCxnSpPr/>
      </xdr:nvCxnSpPr>
      <xdr:spPr>
        <a:xfrm>
          <a:off x="16179800" y="14740128"/>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5080</xdr:rowOff>
    </xdr:to>
    <xdr:cxnSp macro="">
      <xdr:nvCxnSpPr>
        <xdr:cNvPr id="257" name="直線コネクタ 256"/>
        <xdr:cNvCxnSpPr/>
      </xdr:nvCxnSpPr>
      <xdr:spPr>
        <a:xfrm flipV="1">
          <a:off x="15290800" y="1474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19558</xdr:rowOff>
    </xdr:to>
    <xdr:cxnSp macro="">
      <xdr:nvCxnSpPr>
        <xdr:cNvPr id="260" name="直線コネクタ 259"/>
        <xdr:cNvCxnSpPr/>
      </xdr:nvCxnSpPr>
      <xdr:spPr>
        <a:xfrm flipV="1">
          <a:off x="14401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19558</xdr:rowOff>
    </xdr:from>
    <xdr:to>
      <xdr:col>21</xdr:col>
      <xdr:colOff>0</xdr:colOff>
      <xdr:row>88</xdr:row>
      <xdr:rowOff>24130</xdr:rowOff>
    </xdr:to>
    <xdr:cxnSp macro="">
      <xdr:nvCxnSpPr>
        <xdr:cNvPr id="263" name="直線コネクタ 262"/>
        <xdr:cNvCxnSpPr/>
      </xdr:nvCxnSpPr>
      <xdr:spPr>
        <a:xfrm flipV="1">
          <a:off x="13512800" y="1476425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5" name="円/楕円 274"/>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6" name="テキスト ボックス 275"/>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7" name="円/楕円 276"/>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8" name="テキスト ボックス 277"/>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140208</xdr:rowOff>
    </xdr:from>
    <xdr:to>
      <xdr:col>21</xdr:col>
      <xdr:colOff>50800</xdr:colOff>
      <xdr:row>86</xdr:row>
      <xdr:rowOff>70358</xdr:rowOff>
    </xdr:to>
    <xdr:sp macro="" textlink="">
      <xdr:nvSpPr>
        <xdr:cNvPr id="279" name="円/楕円 278"/>
        <xdr:cNvSpPr/>
      </xdr:nvSpPr>
      <xdr:spPr>
        <a:xfrm>
          <a:off x="14351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55135</xdr:rowOff>
    </xdr:from>
    <xdr:ext cx="762000" cy="259045"/>
    <xdr:sp macro="" textlink="">
      <xdr:nvSpPr>
        <xdr:cNvPr id="280" name="テキスト ボックス 279"/>
        <xdr:cNvSpPr txBox="1"/>
      </xdr:nvSpPr>
      <xdr:spPr>
        <a:xfrm>
          <a:off x="14020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1" name="円/楕円 280"/>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2" name="テキスト ボックス 281"/>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前年度より増加したが、類似団体平均を下回っている。</a:t>
          </a:r>
        </a:p>
        <a:p>
          <a:r>
            <a:rPr kumimoji="1" lang="ja-JP" altLang="en-US" sz="1300">
              <a:latin typeface="ＭＳ Ｐゴシック"/>
            </a:rPr>
            <a:t>　従前から行っている新規採用の抑制等によるものであるが、これからも行政サービスの低下を招かない範囲で適切な定員管理に取り組んでいく。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40716</xdr:rowOff>
    </xdr:from>
    <xdr:to>
      <xdr:col>24</xdr:col>
      <xdr:colOff>558800</xdr:colOff>
      <xdr:row>61</xdr:row>
      <xdr:rowOff>78842</xdr:rowOff>
    </xdr:to>
    <xdr:cxnSp macro="">
      <xdr:nvCxnSpPr>
        <xdr:cNvPr id="314" name="直線コネクタ 313"/>
        <xdr:cNvCxnSpPr/>
      </xdr:nvCxnSpPr>
      <xdr:spPr>
        <a:xfrm>
          <a:off x="16179800" y="10499166"/>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18758</xdr:rowOff>
    </xdr:from>
    <xdr:to>
      <xdr:col>23</xdr:col>
      <xdr:colOff>406400</xdr:colOff>
      <xdr:row>61</xdr:row>
      <xdr:rowOff>40716</xdr:rowOff>
    </xdr:to>
    <xdr:cxnSp macro="">
      <xdr:nvCxnSpPr>
        <xdr:cNvPr id="317" name="直線コネクタ 316"/>
        <xdr:cNvCxnSpPr/>
      </xdr:nvCxnSpPr>
      <xdr:spPr>
        <a:xfrm>
          <a:off x="15290800" y="10477208"/>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18758</xdr:rowOff>
    </xdr:from>
    <xdr:to>
      <xdr:col>22</xdr:col>
      <xdr:colOff>203200</xdr:colOff>
      <xdr:row>61</xdr:row>
      <xdr:rowOff>32029</xdr:rowOff>
    </xdr:to>
    <xdr:cxnSp macro="">
      <xdr:nvCxnSpPr>
        <xdr:cNvPr id="320" name="直線コネクタ 319"/>
        <xdr:cNvCxnSpPr/>
      </xdr:nvCxnSpPr>
      <xdr:spPr>
        <a:xfrm flipV="1">
          <a:off x="14401800" y="1047720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27927</xdr:rowOff>
    </xdr:from>
    <xdr:to>
      <xdr:col>21</xdr:col>
      <xdr:colOff>0</xdr:colOff>
      <xdr:row>61</xdr:row>
      <xdr:rowOff>32029</xdr:rowOff>
    </xdr:to>
    <xdr:cxnSp macro="">
      <xdr:nvCxnSpPr>
        <xdr:cNvPr id="323" name="直線コネクタ 322"/>
        <xdr:cNvCxnSpPr/>
      </xdr:nvCxnSpPr>
      <xdr:spPr>
        <a:xfrm>
          <a:off x="13512800" y="1048637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28042</xdr:rowOff>
    </xdr:from>
    <xdr:to>
      <xdr:col>24</xdr:col>
      <xdr:colOff>609600</xdr:colOff>
      <xdr:row>61</xdr:row>
      <xdr:rowOff>129642</xdr:rowOff>
    </xdr:to>
    <xdr:sp macro="" textlink="">
      <xdr:nvSpPr>
        <xdr:cNvPr id="333" name="円/楕円 332"/>
        <xdr:cNvSpPr/>
      </xdr:nvSpPr>
      <xdr:spPr>
        <a:xfrm>
          <a:off x="169672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44569</xdr:rowOff>
    </xdr:from>
    <xdr:ext cx="762000" cy="259045"/>
    <xdr:sp macro="" textlink="">
      <xdr:nvSpPr>
        <xdr:cNvPr id="334" name="定員管理の状況該当値テキスト"/>
        <xdr:cNvSpPr txBox="1"/>
      </xdr:nvSpPr>
      <xdr:spPr>
        <a:xfrm>
          <a:off x="17106900" y="1033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161366</xdr:rowOff>
    </xdr:from>
    <xdr:to>
      <xdr:col>23</xdr:col>
      <xdr:colOff>457200</xdr:colOff>
      <xdr:row>61</xdr:row>
      <xdr:rowOff>91516</xdr:rowOff>
    </xdr:to>
    <xdr:sp macro="" textlink="">
      <xdr:nvSpPr>
        <xdr:cNvPr id="335" name="円/楕円 334"/>
        <xdr:cNvSpPr/>
      </xdr:nvSpPr>
      <xdr:spPr>
        <a:xfrm>
          <a:off x="161290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101693</xdr:rowOff>
    </xdr:from>
    <xdr:ext cx="736600" cy="259045"/>
    <xdr:sp macro="" textlink="">
      <xdr:nvSpPr>
        <xdr:cNvPr id="336" name="テキスト ボックス 335"/>
        <xdr:cNvSpPr txBox="1"/>
      </xdr:nvSpPr>
      <xdr:spPr>
        <a:xfrm>
          <a:off x="15798800" y="1021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139408</xdr:rowOff>
    </xdr:from>
    <xdr:to>
      <xdr:col>22</xdr:col>
      <xdr:colOff>254000</xdr:colOff>
      <xdr:row>61</xdr:row>
      <xdr:rowOff>69558</xdr:rowOff>
    </xdr:to>
    <xdr:sp macro="" textlink="">
      <xdr:nvSpPr>
        <xdr:cNvPr id="337" name="円/楕円 336"/>
        <xdr:cNvSpPr/>
      </xdr:nvSpPr>
      <xdr:spPr>
        <a:xfrm>
          <a:off x="15240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79735</xdr:rowOff>
    </xdr:from>
    <xdr:ext cx="762000" cy="259045"/>
    <xdr:sp macro="" textlink="">
      <xdr:nvSpPr>
        <xdr:cNvPr id="338" name="テキスト ボックス 337"/>
        <xdr:cNvSpPr txBox="1"/>
      </xdr:nvSpPr>
      <xdr:spPr>
        <a:xfrm>
          <a:off x="14909800" y="1019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152679</xdr:rowOff>
    </xdr:from>
    <xdr:to>
      <xdr:col>21</xdr:col>
      <xdr:colOff>50800</xdr:colOff>
      <xdr:row>61</xdr:row>
      <xdr:rowOff>82829</xdr:rowOff>
    </xdr:to>
    <xdr:sp macro="" textlink="">
      <xdr:nvSpPr>
        <xdr:cNvPr id="339" name="円/楕円 338"/>
        <xdr:cNvSpPr/>
      </xdr:nvSpPr>
      <xdr:spPr>
        <a:xfrm>
          <a:off x="14351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93006</xdr:rowOff>
    </xdr:from>
    <xdr:ext cx="762000" cy="259045"/>
    <xdr:sp macro="" textlink="">
      <xdr:nvSpPr>
        <xdr:cNvPr id="340" name="テキスト ボックス 339"/>
        <xdr:cNvSpPr txBox="1"/>
      </xdr:nvSpPr>
      <xdr:spPr>
        <a:xfrm>
          <a:off x="14020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148577</xdr:rowOff>
    </xdr:from>
    <xdr:to>
      <xdr:col>19</xdr:col>
      <xdr:colOff>533400</xdr:colOff>
      <xdr:row>61</xdr:row>
      <xdr:rowOff>78727</xdr:rowOff>
    </xdr:to>
    <xdr:sp macro="" textlink="">
      <xdr:nvSpPr>
        <xdr:cNvPr id="341" name="円/楕円 340"/>
        <xdr:cNvSpPr/>
      </xdr:nvSpPr>
      <xdr:spPr>
        <a:xfrm>
          <a:off x="13462000" y="10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88904</xdr:rowOff>
    </xdr:from>
    <xdr:ext cx="762000" cy="259045"/>
    <xdr:sp macro="" textlink="">
      <xdr:nvSpPr>
        <xdr:cNvPr id="342" name="テキスト ボックス 341"/>
        <xdr:cNvSpPr txBox="1"/>
      </xdr:nvSpPr>
      <xdr:spPr>
        <a:xfrm>
          <a:off x="13131800" y="102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年々減少傾向にあり、類似団体平均を下回っている。</a:t>
          </a:r>
        </a:p>
        <a:p>
          <a:r>
            <a:rPr kumimoji="1" lang="ja-JP" altLang="en-US" sz="1300">
              <a:latin typeface="ＭＳ Ｐゴシック"/>
            </a:rPr>
            <a:t>　今後も、新規発行の町債の抑制と計画的な繰上償還を実施し、後年度の負担を軽減するよう適切な財政運営に努める。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76200</xdr:rowOff>
    </xdr:to>
    <xdr:cxnSp macro="">
      <xdr:nvCxnSpPr>
        <xdr:cNvPr id="373" name="直線コネクタ 372"/>
        <xdr:cNvCxnSpPr/>
      </xdr:nvCxnSpPr>
      <xdr:spPr>
        <a:xfrm flipV="1">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143764</xdr:rowOff>
    </xdr:to>
    <xdr:cxnSp macro="">
      <xdr:nvCxnSpPr>
        <xdr:cNvPr id="376" name="直線コネクタ 375"/>
        <xdr:cNvCxnSpPr/>
      </xdr:nvCxnSpPr>
      <xdr:spPr>
        <a:xfrm flipV="1">
          <a:off x="15290800" y="71056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42</xdr:row>
      <xdr:rowOff>49530</xdr:rowOff>
    </xdr:to>
    <xdr:cxnSp macro="">
      <xdr:nvCxnSpPr>
        <xdr:cNvPr id="379" name="直線コネクタ 378"/>
        <xdr:cNvCxnSpPr/>
      </xdr:nvCxnSpPr>
      <xdr:spPr>
        <a:xfrm flipV="1">
          <a:off x="14401800" y="71732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88138</xdr:rowOff>
    </xdr:to>
    <xdr:cxnSp macro="">
      <xdr:nvCxnSpPr>
        <xdr:cNvPr id="382" name="直線コネクタ 381"/>
        <xdr:cNvCxnSpPr/>
      </xdr:nvCxnSpPr>
      <xdr:spPr>
        <a:xfrm flipV="1">
          <a:off x="13512800" y="72504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2" name="円/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3"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4" name="円/楕円 39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396" name="円/楕円 395"/>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7891</xdr:rowOff>
    </xdr:from>
    <xdr:ext cx="762000" cy="259045"/>
    <xdr:sp macro="" textlink="">
      <xdr:nvSpPr>
        <xdr:cNvPr id="397" name="テキスト ボックス 396"/>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98" name="円/楕円 39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9" name="テキスト ボックス 39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0" name="円/楕円 399"/>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401" name="テキスト ボックス 400"/>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将来負担額を充当可能財源等が上回っているため算出されていない。</a:t>
          </a:r>
        </a:p>
        <a:p>
          <a:r>
            <a:rPr kumimoji="1" lang="ja-JP" altLang="en-US" sz="1300">
              <a:latin typeface="ＭＳ Ｐゴシック"/>
            </a:rPr>
            <a:t>　今後もこの状況を維持するため、新規事業は将来の負担を最小限に抑えることにより、財政の健全化を図る。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数値はほぼ横ばいで、類似団体平均を下回っている。</a:t>
          </a:r>
        </a:p>
        <a:p>
          <a:r>
            <a:rPr kumimoji="1" lang="ja-JP" altLang="en-US" sz="1300">
              <a:latin typeface="ＭＳ Ｐゴシック"/>
            </a:rPr>
            <a:t>　従前から新規採用職員の抑制による職員数の削減を実施してきたことによるもので、今後においても定員管理及び人件費の適正化に取り組み、人件費の抑制に努める。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131572</xdr:rowOff>
    </xdr:to>
    <xdr:cxnSp macro="">
      <xdr:nvCxnSpPr>
        <xdr:cNvPr id="64" name="直線コネクタ 63"/>
        <xdr:cNvCxnSpPr/>
      </xdr:nvCxnSpPr>
      <xdr:spPr>
        <a:xfrm>
          <a:off x="3987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113284</xdr:rowOff>
    </xdr:to>
    <xdr:cxnSp macro="">
      <xdr:nvCxnSpPr>
        <xdr:cNvPr id="67" name="直線コネクタ 66"/>
        <xdr:cNvCxnSpPr/>
      </xdr:nvCxnSpPr>
      <xdr:spPr>
        <a:xfrm flipV="1">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113284</xdr:rowOff>
    </xdr:to>
    <xdr:cxnSp macro="">
      <xdr:nvCxnSpPr>
        <xdr:cNvPr id="70" name="直線コネクタ 69"/>
        <xdr:cNvCxnSpPr/>
      </xdr:nvCxnSpPr>
      <xdr:spPr>
        <a:xfrm>
          <a:off x="2209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76708</xdr:rowOff>
    </xdr:to>
    <xdr:cxnSp macro="">
      <xdr:nvCxnSpPr>
        <xdr:cNvPr id="73" name="直線コネクタ 72"/>
        <xdr:cNvCxnSpPr/>
      </xdr:nvCxnSpPr>
      <xdr:spPr>
        <a:xfrm flipV="1">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増加傾向にあり、類似団体平均を上回っている。</a:t>
          </a:r>
        </a:p>
        <a:p>
          <a:r>
            <a:rPr kumimoji="1" lang="ja-JP" altLang="en-US" sz="1300">
              <a:latin typeface="ＭＳ Ｐゴシック"/>
            </a:rPr>
            <a:t>　施設の指定管理費が大部分を占めているため、今後は施設の存廃を含めた見直しを行い、経常経費の削減に努め、適正な財政運営を行う。</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115570</xdr:rowOff>
    </xdr:to>
    <xdr:cxnSp macro="">
      <xdr:nvCxnSpPr>
        <xdr:cNvPr id="125" name="直線コネクタ 124"/>
        <xdr:cNvCxnSpPr/>
      </xdr:nvCxnSpPr>
      <xdr:spPr>
        <a:xfrm>
          <a:off x="15671800" y="3243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18</xdr:row>
      <xdr:rowOff>157480</xdr:rowOff>
    </xdr:to>
    <xdr:cxnSp macro="">
      <xdr:nvCxnSpPr>
        <xdr:cNvPr id="128" name="直線コネクタ 127"/>
        <xdr:cNvCxnSpPr/>
      </xdr:nvCxnSpPr>
      <xdr:spPr>
        <a:xfrm>
          <a:off x="14782800" y="324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18</xdr:row>
      <xdr:rowOff>157480</xdr:rowOff>
    </xdr:to>
    <xdr:cxnSp macro="">
      <xdr:nvCxnSpPr>
        <xdr:cNvPr id="131" name="直線コネクタ 130"/>
        <xdr:cNvCxnSpPr/>
      </xdr:nvCxnSpPr>
      <xdr:spPr>
        <a:xfrm>
          <a:off x="13893800" y="3144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58420</xdr:rowOff>
    </xdr:to>
    <xdr:cxnSp macro="">
      <xdr:nvCxnSpPr>
        <xdr:cNvPr id="134" name="直線コネクタ 133"/>
        <xdr:cNvCxnSpPr/>
      </xdr:nvCxnSpPr>
      <xdr:spPr>
        <a:xfrm>
          <a:off x="13004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4" name="円/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0" name="円/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数値はほぼ横ばいで、類似団体平均を下回っている。</a:t>
          </a:r>
        </a:p>
        <a:p>
          <a:r>
            <a:rPr kumimoji="1" lang="ja-JP" altLang="en-US" sz="1300">
              <a:latin typeface="ＭＳ Ｐゴシック"/>
            </a:rPr>
            <a:t>　今後も、公平性・公正性に欠けないよう努める。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0" name="直線コネクタ 189"/>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3" name="直線コネクタ 192"/>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6" name="直線コネクタ 195"/>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前年度と比較すると増加しているが、類似団体平均を下回っている。</a:t>
          </a:r>
        </a:p>
        <a:p>
          <a:r>
            <a:rPr kumimoji="1" lang="ja-JP" altLang="en-US" sz="1300">
              <a:latin typeface="ＭＳ Ｐゴシック"/>
            </a:rPr>
            <a:t>　他会計への繰出金は、独立採算の原則のもと、経常経費の削減に努め、安易に一般会計に不足分を委ねることのないよう努める。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21844</xdr:rowOff>
    </xdr:to>
    <xdr:cxnSp macro="">
      <xdr:nvCxnSpPr>
        <xdr:cNvPr id="245" name="直線コネクタ 244"/>
        <xdr:cNvCxnSpPr/>
      </xdr:nvCxnSpPr>
      <xdr:spPr>
        <a:xfrm>
          <a:off x="15671800" y="95453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56</xdr:row>
      <xdr:rowOff>17272</xdr:rowOff>
    </xdr:to>
    <xdr:cxnSp macro="">
      <xdr:nvCxnSpPr>
        <xdr:cNvPr id="248" name="直線コネクタ 247"/>
        <xdr:cNvCxnSpPr/>
      </xdr:nvCxnSpPr>
      <xdr:spPr>
        <a:xfrm flipV="1">
          <a:off x="14782800" y="9545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17272</xdr:rowOff>
    </xdr:to>
    <xdr:cxnSp macro="">
      <xdr:nvCxnSpPr>
        <xdr:cNvPr id="251" name="直線コネクタ 250"/>
        <xdr:cNvCxnSpPr/>
      </xdr:nvCxnSpPr>
      <xdr:spPr>
        <a:xfrm>
          <a:off x="13893800" y="9586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55</xdr:row>
      <xdr:rowOff>156718</xdr:rowOff>
    </xdr:to>
    <xdr:cxnSp macro="">
      <xdr:nvCxnSpPr>
        <xdr:cNvPr id="254" name="直線コネクタ 253"/>
        <xdr:cNvCxnSpPr/>
      </xdr:nvCxnSpPr>
      <xdr:spPr>
        <a:xfrm>
          <a:off x="13004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4" name="円/楕円 263"/>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5"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6" name="円/楕円 265"/>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7" name="テキスト ボックス 266"/>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8" name="円/楕円 267"/>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9" name="テキスト ボックス 268"/>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0" name="円/楕円 269"/>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1" name="テキスト ボックス 270"/>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数値はほぼ横ばいで、類似団体平均を下回っている。</a:t>
          </a:r>
        </a:p>
        <a:p>
          <a:r>
            <a:rPr kumimoji="1" lang="ja-JP" altLang="en-US" sz="1300">
              <a:latin typeface="ＭＳ Ｐゴシック"/>
            </a:rPr>
            <a:t>　今後も、過去に行った補助金の見直しを踏まえて、必要性・公平性を十分に考慮する。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8128</xdr:rowOff>
    </xdr:to>
    <xdr:cxnSp macro="">
      <xdr:nvCxnSpPr>
        <xdr:cNvPr id="303" name="直線コネクタ 302"/>
        <xdr:cNvCxnSpPr/>
      </xdr:nvCxnSpPr>
      <xdr:spPr>
        <a:xfrm>
          <a:off x="15671800" y="6157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170434</xdr:rowOff>
    </xdr:to>
    <xdr:cxnSp macro="">
      <xdr:nvCxnSpPr>
        <xdr:cNvPr id="306" name="直線コネクタ 305"/>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170434</xdr:rowOff>
    </xdr:to>
    <xdr:cxnSp macro="">
      <xdr:nvCxnSpPr>
        <xdr:cNvPr id="309" name="直線コネクタ 308"/>
        <xdr:cNvCxnSpPr/>
      </xdr:nvCxnSpPr>
      <xdr:spPr>
        <a:xfrm>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152146</xdr:rowOff>
    </xdr:to>
    <xdr:cxnSp macro="">
      <xdr:nvCxnSpPr>
        <xdr:cNvPr id="312" name="直線コネクタ 311"/>
        <xdr:cNvCxnSpPr/>
      </xdr:nvCxnSpPr>
      <xdr:spPr>
        <a:xfrm flipV="1">
          <a:off x="13004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2" name="円/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4" name="円/楕円 323"/>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5" name="テキスト ボックス 324"/>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8" name="円/楕円 32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9" name="テキスト ボックス 32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0" name="円/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減少傾向にあるが、類似団体平均を上回っている。公債費の償還のピーク（</a:t>
          </a:r>
          <a:r>
            <a:rPr kumimoji="1" lang="en-US" altLang="ja-JP" sz="1300">
              <a:latin typeface="ＭＳ Ｐゴシック"/>
            </a:rPr>
            <a:t>H23</a:t>
          </a:r>
          <a:r>
            <a:rPr kumimoji="1" lang="ja-JP" altLang="en-US" sz="1300">
              <a:latin typeface="ＭＳ Ｐゴシック"/>
            </a:rPr>
            <a:t>）は過ぎているが、今後は事業の増により一時的な増加が見込まれる。</a:t>
          </a:r>
        </a:p>
        <a:p>
          <a:r>
            <a:rPr kumimoji="1" lang="ja-JP" altLang="en-US" sz="1300">
              <a:latin typeface="ＭＳ Ｐゴシック"/>
            </a:rPr>
            <a:t>　従前から実施している繰上償還を継続して実施するとともに、緊急度、優先度を的確に把握した事業の選択により起債に大きく頼ることのない財政運営に努める。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157480</xdr:rowOff>
    </xdr:to>
    <xdr:cxnSp macro="">
      <xdr:nvCxnSpPr>
        <xdr:cNvPr id="363" name="直線コネクタ 362"/>
        <xdr:cNvCxnSpPr/>
      </xdr:nvCxnSpPr>
      <xdr:spPr>
        <a:xfrm>
          <a:off x="3987800" y="133134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78</xdr:row>
      <xdr:rowOff>1270</xdr:rowOff>
    </xdr:to>
    <xdr:cxnSp macro="">
      <xdr:nvCxnSpPr>
        <xdr:cNvPr id="366" name="直線コネクタ 365"/>
        <xdr:cNvCxnSpPr/>
      </xdr:nvCxnSpPr>
      <xdr:spPr>
        <a:xfrm flipV="1">
          <a:off x="3098800" y="13313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xdr:rowOff>
    </xdr:from>
    <xdr:to>
      <xdr:col>4</xdr:col>
      <xdr:colOff>346075</xdr:colOff>
      <xdr:row>78</xdr:row>
      <xdr:rowOff>73661</xdr:rowOff>
    </xdr:to>
    <xdr:cxnSp macro="">
      <xdr:nvCxnSpPr>
        <xdr:cNvPr id="369" name="直線コネクタ 368"/>
        <xdr:cNvCxnSpPr/>
      </xdr:nvCxnSpPr>
      <xdr:spPr>
        <a:xfrm flipV="1">
          <a:off x="2209800" y="1337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130811</xdr:rowOff>
    </xdr:to>
    <xdr:cxnSp macro="">
      <xdr:nvCxnSpPr>
        <xdr:cNvPr id="372" name="直線コネクタ 371"/>
        <xdr:cNvCxnSpPr/>
      </xdr:nvCxnSpPr>
      <xdr:spPr>
        <a:xfrm flipV="1">
          <a:off x="1320800" y="13446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106680</xdr:rowOff>
    </xdr:from>
    <xdr:to>
      <xdr:col>7</xdr:col>
      <xdr:colOff>66675</xdr:colOff>
      <xdr:row>78</xdr:row>
      <xdr:rowOff>36830</xdr:rowOff>
    </xdr:to>
    <xdr:sp macro="" textlink="">
      <xdr:nvSpPr>
        <xdr:cNvPr id="382" name="円/楕円 381"/>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78757</xdr:rowOff>
    </xdr:from>
    <xdr:ext cx="762000" cy="259045"/>
    <xdr:sp macro="" textlink="">
      <xdr:nvSpPr>
        <xdr:cNvPr id="383"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4" name="円/楕円 383"/>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5" name="テキスト ボックス 384"/>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86" name="円/楕円 385"/>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87" name="テキスト ボックス 386"/>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88" name="円/楕円 387"/>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89" name="テキスト ボックス 38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80011</xdr:rowOff>
    </xdr:from>
    <xdr:to>
      <xdr:col>1</xdr:col>
      <xdr:colOff>676275</xdr:colOff>
      <xdr:row>79</xdr:row>
      <xdr:rowOff>10161</xdr:rowOff>
    </xdr:to>
    <xdr:sp macro="" textlink="">
      <xdr:nvSpPr>
        <xdr:cNvPr id="390" name="円/楕円 389"/>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166388</xdr:rowOff>
    </xdr:from>
    <xdr:ext cx="762000" cy="259045"/>
    <xdr:sp macro="" textlink="">
      <xdr:nvSpPr>
        <xdr:cNvPr id="391" name="テキスト ボックス 390"/>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前年度と比較すると増加し、類似団体平均を上回った。</a:t>
          </a:r>
        </a:p>
        <a:p>
          <a:r>
            <a:rPr kumimoji="1" lang="ja-JP" altLang="en-US" sz="1300">
              <a:latin typeface="ＭＳ Ｐゴシック"/>
            </a:rPr>
            <a:t>　今後は安定的・健全的に財政を運営し財政構造が硬直化しないよう、経常経費の削減に努める。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51888</xdr:rowOff>
    </xdr:from>
    <xdr:to>
      <xdr:col>24</xdr:col>
      <xdr:colOff>31750</xdr:colOff>
      <xdr:row>77</xdr:row>
      <xdr:rowOff>50256</xdr:rowOff>
    </xdr:to>
    <xdr:cxnSp macro="">
      <xdr:nvCxnSpPr>
        <xdr:cNvPr id="426" name="直線コネクタ 425"/>
        <xdr:cNvCxnSpPr/>
      </xdr:nvCxnSpPr>
      <xdr:spPr>
        <a:xfrm>
          <a:off x="15671800" y="130820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51888</xdr:rowOff>
    </xdr:from>
    <xdr:to>
      <xdr:col>22</xdr:col>
      <xdr:colOff>565150</xdr:colOff>
      <xdr:row>76</xdr:row>
      <xdr:rowOff>140063</xdr:rowOff>
    </xdr:to>
    <xdr:cxnSp macro="">
      <xdr:nvCxnSpPr>
        <xdr:cNvPr id="429" name="直線コネクタ 428"/>
        <xdr:cNvCxnSpPr/>
      </xdr:nvCxnSpPr>
      <xdr:spPr>
        <a:xfrm flipV="1">
          <a:off x="14782800" y="130820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171087</xdr:rowOff>
    </xdr:from>
    <xdr:to>
      <xdr:col>21</xdr:col>
      <xdr:colOff>361950</xdr:colOff>
      <xdr:row>76</xdr:row>
      <xdr:rowOff>140063</xdr:rowOff>
    </xdr:to>
    <xdr:cxnSp macro="">
      <xdr:nvCxnSpPr>
        <xdr:cNvPr id="432" name="直線コネクタ 431"/>
        <xdr:cNvCxnSpPr/>
      </xdr:nvCxnSpPr>
      <xdr:spPr>
        <a:xfrm>
          <a:off x="13893800" y="1302983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171087</xdr:rowOff>
    </xdr:from>
    <xdr:to>
      <xdr:col>20</xdr:col>
      <xdr:colOff>158750</xdr:colOff>
      <xdr:row>76</xdr:row>
      <xdr:rowOff>19231</xdr:rowOff>
    </xdr:to>
    <xdr:cxnSp macro="">
      <xdr:nvCxnSpPr>
        <xdr:cNvPr id="435" name="直線コネクタ 434"/>
        <xdr:cNvCxnSpPr/>
      </xdr:nvCxnSpPr>
      <xdr:spPr>
        <a:xfrm flipV="1">
          <a:off x="13004800" y="13029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170906</xdr:rowOff>
    </xdr:from>
    <xdr:to>
      <xdr:col>24</xdr:col>
      <xdr:colOff>82550</xdr:colOff>
      <xdr:row>77</xdr:row>
      <xdr:rowOff>101056</xdr:rowOff>
    </xdr:to>
    <xdr:sp macro="" textlink="">
      <xdr:nvSpPr>
        <xdr:cNvPr id="445" name="円/楕円 444"/>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142983</xdr:rowOff>
    </xdr:from>
    <xdr:ext cx="762000" cy="259045"/>
    <xdr:sp macro="" textlink="">
      <xdr:nvSpPr>
        <xdr:cNvPr id="446" name="公債費以外該当値テキスト"/>
        <xdr:cNvSpPr txBox="1"/>
      </xdr:nvSpPr>
      <xdr:spPr>
        <a:xfrm>
          <a:off x="16598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xdr:rowOff>
    </xdr:from>
    <xdr:to>
      <xdr:col>22</xdr:col>
      <xdr:colOff>615950</xdr:colOff>
      <xdr:row>76</xdr:row>
      <xdr:rowOff>102688</xdr:rowOff>
    </xdr:to>
    <xdr:sp macro="" textlink="">
      <xdr:nvSpPr>
        <xdr:cNvPr id="447" name="円/楕円 446"/>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112865</xdr:rowOff>
    </xdr:from>
    <xdr:ext cx="736600" cy="259045"/>
    <xdr:sp macro="" textlink="">
      <xdr:nvSpPr>
        <xdr:cNvPr id="448" name="テキスト ボックス 447"/>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89263</xdr:rowOff>
    </xdr:from>
    <xdr:to>
      <xdr:col>21</xdr:col>
      <xdr:colOff>412750</xdr:colOff>
      <xdr:row>77</xdr:row>
      <xdr:rowOff>19413</xdr:rowOff>
    </xdr:to>
    <xdr:sp macro="" textlink="">
      <xdr:nvSpPr>
        <xdr:cNvPr id="449" name="円/楕円 448"/>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29590</xdr:rowOff>
    </xdr:from>
    <xdr:ext cx="762000" cy="259045"/>
    <xdr:sp macro="" textlink="">
      <xdr:nvSpPr>
        <xdr:cNvPr id="450" name="テキスト ボックス 449"/>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120287</xdr:rowOff>
    </xdr:from>
    <xdr:to>
      <xdr:col>20</xdr:col>
      <xdr:colOff>209550</xdr:colOff>
      <xdr:row>76</xdr:row>
      <xdr:rowOff>50437</xdr:rowOff>
    </xdr:to>
    <xdr:sp macro="" textlink="">
      <xdr:nvSpPr>
        <xdr:cNvPr id="451" name="円/楕円 450"/>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60614</xdr:rowOff>
    </xdr:from>
    <xdr:ext cx="762000" cy="259045"/>
    <xdr:sp macro="" textlink="">
      <xdr:nvSpPr>
        <xdr:cNvPr id="452" name="テキスト ボックス 451"/>
        <xdr:cNvSpPr txBox="1"/>
      </xdr:nvSpPr>
      <xdr:spPr>
        <a:xfrm>
          <a:off x="13512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139881</xdr:rowOff>
    </xdr:from>
    <xdr:to>
      <xdr:col>19</xdr:col>
      <xdr:colOff>6350</xdr:colOff>
      <xdr:row>76</xdr:row>
      <xdr:rowOff>70031</xdr:rowOff>
    </xdr:to>
    <xdr:sp macro="" textlink="">
      <xdr:nvSpPr>
        <xdr:cNvPr id="453" name="円/楕円 452"/>
        <xdr:cNvSpPr/>
      </xdr:nvSpPr>
      <xdr:spPr>
        <a:xfrm>
          <a:off x="12954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80208</xdr:rowOff>
    </xdr:from>
    <xdr:ext cx="762000" cy="259045"/>
    <xdr:sp macro="" textlink="">
      <xdr:nvSpPr>
        <xdr:cNvPr id="454" name="テキスト ボックス 453"/>
        <xdr:cNvSpPr txBox="1"/>
      </xdr:nvSpPr>
      <xdr:spPr>
        <a:xfrm>
          <a:off x="12623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北海道秩父別町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34900</xdr:rowOff>
    </xdr:from>
    <xdr:to>
      <xdr:col>4</xdr:col>
      <xdr:colOff>1117600</xdr:colOff>
      <xdr:row>17</xdr:row>
      <xdr:rowOff>53675</xdr:rowOff>
    </xdr:to>
    <xdr:cxnSp macro="">
      <xdr:nvCxnSpPr>
        <xdr:cNvPr id="47" name="直線コネクタ 46"/>
        <xdr:cNvCxnSpPr/>
      </xdr:nvCxnSpPr>
      <xdr:spPr bwMode="auto">
        <a:xfrm flipV="1">
          <a:off x="5003800" y="2997175"/>
          <a:ext cx="647700" cy="18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53675</xdr:rowOff>
    </xdr:from>
    <xdr:to>
      <xdr:col>4</xdr:col>
      <xdr:colOff>469900</xdr:colOff>
      <xdr:row>17</xdr:row>
      <xdr:rowOff>80956</xdr:rowOff>
    </xdr:to>
    <xdr:cxnSp macro="">
      <xdr:nvCxnSpPr>
        <xdr:cNvPr id="50" name="直線コネクタ 49"/>
        <xdr:cNvCxnSpPr/>
      </xdr:nvCxnSpPr>
      <xdr:spPr bwMode="auto">
        <a:xfrm flipV="1">
          <a:off x="4305300" y="3015950"/>
          <a:ext cx="698500" cy="2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80956</xdr:rowOff>
    </xdr:from>
    <xdr:to>
      <xdr:col>3</xdr:col>
      <xdr:colOff>904875</xdr:colOff>
      <xdr:row>17</xdr:row>
      <xdr:rowOff>101439</xdr:rowOff>
    </xdr:to>
    <xdr:cxnSp macro="">
      <xdr:nvCxnSpPr>
        <xdr:cNvPr id="53" name="直線コネクタ 52"/>
        <xdr:cNvCxnSpPr/>
      </xdr:nvCxnSpPr>
      <xdr:spPr bwMode="auto">
        <a:xfrm flipV="1">
          <a:off x="3606800" y="3043231"/>
          <a:ext cx="698500" cy="2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101439</xdr:rowOff>
    </xdr:from>
    <xdr:to>
      <xdr:col>3</xdr:col>
      <xdr:colOff>206375</xdr:colOff>
      <xdr:row>17</xdr:row>
      <xdr:rowOff>102762</xdr:rowOff>
    </xdr:to>
    <xdr:cxnSp macro="">
      <xdr:nvCxnSpPr>
        <xdr:cNvPr id="56" name="直線コネクタ 55"/>
        <xdr:cNvCxnSpPr/>
      </xdr:nvCxnSpPr>
      <xdr:spPr bwMode="auto">
        <a:xfrm flipV="1">
          <a:off x="2908300" y="3063714"/>
          <a:ext cx="698500" cy="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155550</xdr:rowOff>
    </xdr:from>
    <xdr:to>
      <xdr:col>5</xdr:col>
      <xdr:colOff>34925</xdr:colOff>
      <xdr:row>17</xdr:row>
      <xdr:rowOff>85700</xdr:rowOff>
    </xdr:to>
    <xdr:sp macro="" textlink="">
      <xdr:nvSpPr>
        <xdr:cNvPr id="66" name="円/楕円 65"/>
        <xdr:cNvSpPr/>
      </xdr:nvSpPr>
      <xdr:spPr bwMode="auto">
        <a:xfrm>
          <a:off x="5600700" y="294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127627</xdr:rowOff>
    </xdr:from>
    <xdr:ext cx="762000" cy="259045"/>
    <xdr:sp macro="" textlink="">
      <xdr:nvSpPr>
        <xdr:cNvPr id="67" name="人口1人当たり決算額の推移該当値テキスト130"/>
        <xdr:cNvSpPr txBox="1"/>
      </xdr:nvSpPr>
      <xdr:spPr>
        <a:xfrm>
          <a:off x="5740400" y="291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211,122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2875</xdr:rowOff>
    </xdr:from>
    <xdr:to>
      <xdr:col>4</xdr:col>
      <xdr:colOff>520700</xdr:colOff>
      <xdr:row>17</xdr:row>
      <xdr:rowOff>104475</xdr:rowOff>
    </xdr:to>
    <xdr:sp macro="" textlink="">
      <xdr:nvSpPr>
        <xdr:cNvPr id="68" name="円/楕円 67"/>
        <xdr:cNvSpPr/>
      </xdr:nvSpPr>
      <xdr:spPr bwMode="auto">
        <a:xfrm>
          <a:off x="4953000" y="296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89252</xdr:rowOff>
    </xdr:from>
    <xdr:ext cx="736600" cy="259045"/>
    <xdr:sp macro="" textlink="">
      <xdr:nvSpPr>
        <xdr:cNvPr id="69" name="テキスト ボックス 68"/>
        <xdr:cNvSpPr txBox="1"/>
      </xdr:nvSpPr>
      <xdr:spPr>
        <a:xfrm>
          <a:off x="4622800" y="305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30156</xdr:rowOff>
    </xdr:from>
    <xdr:to>
      <xdr:col>3</xdr:col>
      <xdr:colOff>955675</xdr:colOff>
      <xdr:row>17</xdr:row>
      <xdr:rowOff>131756</xdr:rowOff>
    </xdr:to>
    <xdr:sp macro="" textlink="">
      <xdr:nvSpPr>
        <xdr:cNvPr id="70" name="円/楕円 69"/>
        <xdr:cNvSpPr/>
      </xdr:nvSpPr>
      <xdr:spPr bwMode="auto">
        <a:xfrm>
          <a:off x="4254500" y="299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116533</xdr:rowOff>
    </xdr:from>
    <xdr:ext cx="762000" cy="259045"/>
    <xdr:sp macro="" textlink="">
      <xdr:nvSpPr>
        <xdr:cNvPr id="71" name="テキスト ボックス 70"/>
        <xdr:cNvSpPr txBox="1"/>
      </xdr:nvSpPr>
      <xdr:spPr>
        <a:xfrm>
          <a:off x="3924300" y="307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50639</xdr:rowOff>
    </xdr:from>
    <xdr:to>
      <xdr:col>3</xdr:col>
      <xdr:colOff>257175</xdr:colOff>
      <xdr:row>17</xdr:row>
      <xdr:rowOff>152239</xdr:rowOff>
    </xdr:to>
    <xdr:sp macro="" textlink="">
      <xdr:nvSpPr>
        <xdr:cNvPr id="72" name="円/楕円 71"/>
        <xdr:cNvSpPr/>
      </xdr:nvSpPr>
      <xdr:spPr bwMode="auto">
        <a:xfrm>
          <a:off x="3556000" y="301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137016</xdr:rowOff>
    </xdr:from>
    <xdr:ext cx="762000" cy="259045"/>
    <xdr:sp macro="" textlink="">
      <xdr:nvSpPr>
        <xdr:cNvPr id="73" name="テキスト ボックス 72"/>
        <xdr:cNvSpPr txBox="1"/>
      </xdr:nvSpPr>
      <xdr:spPr>
        <a:xfrm>
          <a:off x="3225800" y="309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51962</xdr:rowOff>
    </xdr:from>
    <xdr:to>
      <xdr:col>2</xdr:col>
      <xdr:colOff>692150</xdr:colOff>
      <xdr:row>17</xdr:row>
      <xdr:rowOff>153562</xdr:rowOff>
    </xdr:to>
    <xdr:sp macro="" textlink="">
      <xdr:nvSpPr>
        <xdr:cNvPr id="74" name="円/楕円 73"/>
        <xdr:cNvSpPr/>
      </xdr:nvSpPr>
      <xdr:spPr bwMode="auto">
        <a:xfrm>
          <a:off x="2857500" y="301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138339</xdr:rowOff>
    </xdr:from>
    <xdr:ext cx="762000" cy="259045"/>
    <xdr:sp macro="" textlink="">
      <xdr:nvSpPr>
        <xdr:cNvPr id="75" name="テキスト ボックス 74"/>
        <xdr:cNvSpPr txBox="1"/>
      </xdr:nvSpPr>
      <xdr:spPr>
        <a:xfrm>
          <a:off x="2527300" y="31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210489</xdr:rowOff>
    </xdr:from>
    <xdr:to>
      <xdr:col>4</xdr:col>
      <xdr:colOff>1117600</xdr:colOff>
      <xdr:row>35</xdr:row>
      <xdr:rowOff>244679</xdr:rowOff>
    </xdr:to>
    <xdr:cxnSp macro="">
      <xdr:nvCxnSpPr>
        <xdr:cNvPr id="106" name="直線コネクタ 105"/>
        <xdr:cNvCxnSpPr/>
      </xdr:nvCxnSpPr>
      <xdr:spPr bwMode="auto">
        <a:xfrm flipV="1">
          <a:off x="5003800" y="6820839"/>
          <a:ext cx="647700" cy="3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195267</xdr:rowOff>
    </xdr:from>
    <xdr:ext cx="762000" cy="259045"/>
    <xdr:sp macro="" textlink="">
      <xdr:nvSpPr>
        <xdr:cNvPr id="107" name="人口1人当たり決算額の推移平均値テキスト445"/>
        <xdr:cNvSpPr txBox="1"/>
      </xdr:nvSpPr>
      <xdr:spPr>
        <a:xfrm>
          <a:off x="5740400" y="68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225947</xdr:rowOff>
    </xdr:from>
    <xdr:to>
      <xdr:col>4</xdr:col>
      <xdr:colOff>469900</xdr:colOff>
      <xdr:row>35</xdr:row>
      <xdr:rowOff>244679</xdr:rowOff>
    </xdr:to>
    <xdr:cxnSp macro="">
      <xdr:nvCxnSpPr>
        <xdr:cNvPr id="109" name="直線コネクタ 108"/>
        <xdr:cNvCxnSpPr/>
      </xdr:nvCxnSpPr>
      <xdr:spPr bwMode="auto">
        <a:xfrm>
          <a:off x="4305300" y="6836297"/>
          <a:ext cx="698500" cy="1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184017</xdr:rowOff>
    </xdr:from>
    <xdr:to>
      <xdr:col>3</xdr:col>
      <xdr:colOff>904875</xdr:colOff>
      <xdr:row>35</xdr:row>
      <xdr:rowOff>225947</xdr:rowOff>
    </xdr:to>
    <xdr:cxnSp macro="">
      <xdr:nvCxnSpPr>
        <xdr:cNvPr id="112" name="直線コネクタ 111"/>
        <xdr:cNvCxnSpPr/>
      </xdr:nvCxnSpPr>
      <xdr:spPr bwMode="auto">
        <a:xfrm>
          <a:off x="3606800" y="6794367"/>
          <a:ext cx="698500" cy="4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149261</xdr:rowOff>
    </xdr:from>
    <xdr:to>
      <xdr:col>3</xdr:col>
      <xdr:colOff>206375</xdr:colOff>
      <xdr:row>35</xdr:row>
      <xdr:rowOff>184017</xdr:rowOff>
    </xdr:to>
    <xdr:cxnSp macro="">
      <xdr:nvCxnSpPr>
        <xdr:cNvPr id="115" name="直線コネクタ 114"/>
        <xdr:cNvCxnSpPr/>
      </xdr:nvCxnSpPr>
      <xdr:spPr bwMode="auto">
        <a:xfrm>
          <a:off x="2908300" y="6759611"/>
          <a:ext cx="698500" cy="34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159689</xdr:rowOff>
    </xdr:from>
    <xdr:to>
      <xdr:col>5</xdr:col>
      <xdr:colOff>34925</xdr:colOff>
      <xdr:row>35</xdr:row>
      <xdr:rowOff>261289</xdr:rowOff>
    </xdr:to>
    <xdr:sp macro="" textlink="">
      <xdr:nvSpPr>
        <xdr:cNvPr id="125" name="円/楕円 124"/>
        <xdr:cNvSpPr/>
      </xdr:nvSpPr>
      <xdr:spPr bwMode="auto">
        <a:xfrm>
          <a:off x="5600700" y="677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4766</xdr:rowOff>
    </xdr:from>
    <xdr:ext cx="762000" cy="259045"/>
    <xdr:sp macro="" textlink="">
      <xdr:nvSpPr>
        <xdr:cNvPr id="126" name="人口1人当たり決算額の推移該当値テキスト445"/>
        <xdr:cNvSpPr txBox="1"/>
      </xdr:nvSpPr>
      <xdr:spPr>
        <a:xfrm>
          <a:off x="5740400" y="661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193879</xdr:rowOff>
    </xdr:from>
    <xdr:to>
      <xdr:col>4</xdr:col>
      <xdr:colOff>520700</xdr:colOff>
      <xdr:row>35</xdr:row>
      <xdr:rowOff>295479</xdr:rowOff>
    </xdr:to>
    <xdr:sp macro="" textlink="">
      <xdr:nvSpPr>
        <xdr:cNvPr id="127" name="円/楕円 126"/>
        <xdr:cNvSpPr/>
      </xdr:nvSpPr>
      <xdr:spPr bwMode="auto">
        <a:xfrm>
          <a:off x="4953000" y="680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280256</xdr:rowOff>
    </xdr:from>
    <xdr:ext cx="736600" cy="259045"/>
    <xdr:sp macro="" textlink="">
      <xdr:nvSpPr>
        <xdr:cNvPr id="128" name="テキスト ボックス 127"/>
        <xdr:cNvSpPr txBox="1"/>
      </xdr:nvSpPr>
      <xdr:spPr>
        <a:xfrm>
          <a:off x="4622800" y="689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175147</xdr:rowOff>
    </xdr:from>
    <xdr:to>
      <xdr:col>3</xdr:col>
      <xdr:colOff>955675</xdr:colOff>
      <xdr:row>35</xdr:row>
      <xdr:rowOff>276747</xdr:rowOff>
    </xdr:to>
    <xdr:sp macro="" textlink="">
      <xdr:nvSpPr>
        <xdr:cNvPr id="129" name="円/楕円 128"/>
        <xdr:cNvSpPr/>
      </xdr:nvSpPr>
      <xdr:spPr bwMode="auto">
        <a:xfrm>
          <a:off x="4254500" y="678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261524</xdr:rowOff>
    </xdr:from>
    <xdr:ext cx="762000" cy="259045"/>
    <xdr:sp macro="" textlink="">
      <xdr:nvSpPr>
        <xdr:cNvPr id="130" name="テキスト ボックス 129"/>
        <xdr:cNvSpPr txBox="1"/>
      </xdr:nvSpPr>
      <xdr:spPr>
        <a:xfrm>
          <a:off x="3924300" y="687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133217</xdr:rowOff>
    </xdr:from>
    <xdr:to>
      <xdr:col>3</xdr:col>
      <xdr:colOff>257175</xdr:colOff>
      <xdr:row>35</xdr:row>
      <xdr:rowOff>234817</xdr:rowOff>
    </xdr:to>
    <xdr:sp macro="" textlink="">
      <xdr:nvSpPr>
        <xdr:cNvPr id="131" name="円/楕円 130"/>
        <xdr:cNvSpPr/>
      </xdr:nvSpPr>
      <xdr:spPr bwMode="auto">
        <a:xfrm>
          <a:off x="3556000" y="674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219594</xdr:rowOff>
    </xdr:from>
    <xdr:ext cx="762000" cy="259045"/>
    <xdr:sp macro="" textlink="">
      <xdr:nvSpPr>
        <xdr:cNvPr id="132" name="テキスト ボックス 131"/>
        <xdr:cNvSpPr txBox="1"/>
      </xdr:nvSpPr>
      <xdr:spPr>
        <a:xfrm>
          <a:off x="3225800" y="682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98461</xdr:rowOff>
    </xdr:from>
    <xdr:to>
      <xdr:col>2</xdr:col>
      <xdr:colOff>692150</xdr:colOff>
      <xdr:row>35</xdr:row>
      <xdr:rowOff>200061</xdr:rowOff>
    </xdr:to>
    <xdr:sp macro="" textlink="">
      <xdr:nvSpPr>
        <xdr:cNvPr id="133" name="円/楕円 132"/>
        <xdr:cNvSpPr/>
      </xdr:nvSpPr>
      <xdr:spPr bwMode="auto">
        <a:xfrm>
          <a:off x="2857500" y="670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210238</xdr:rowOff>
    </xdr:from>
    <xdr:ext cx="762000" cy="259045"/>
    <xdr:sp macro="" textlink="">
      <xdr:nvSpPr>
        <xdr:cNvPr id="134" name="テキスト ボックス 133"/>
        <xdr:cNvSpPr txBox="1"/>
      </xdr:nvSpPr>
      <xdr:spPr>
        <a:xfrm>
          <a:off x="2527300" y="64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22699</xdr:rowOff>
    </xdr:from>
    <xdr:to>
      <xdr:col>6</xdr:col>
      <xdr:colOff>511175</xdr:colOff>
      <xdr:row>38</xdr:row>
      <xdr:rowOff>40549</xdr:rowOff>
    </xdr:to>
    <xdr:cxnSp macro="">
      <xdr:nvCxnSpPr>
        <xdr:cNvPr id="63" name="直線コネクタ 62"/>
        <xdr:cNvCxnSpPr/>
      </xdr:nvCxnSpPr>
      <xdr:spPr>
        <a:xfrm flipV="1">
          <a:off x="3797300" y="6537799"/>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40549</xdr:rowOff>
    </xdr:from>
    <xdr:to>
      <xdr:col>5</xdr:col>
      <xdr:colOff>358775</xdr:colOff>
      <xdr:row>38</xdr:row>
      <xdr:rowOff>40592</xdr:rowOff>
    </xdr:to>
    <xdr:cxnSp macro="">
      <xdr:nvCxnSpPr>
        <xdr:cNvPr id="66" name="直線コネクタ 65"/>
        <xdr:cNvCxnSpPr/>
      </xdr:nvCxnSpPr>
      <xdr:spPr>
        <a:xfrm flipV="1">
          <a:off x="2908300" y="655564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40592</xdr:rowOff>
    </xdr:from>
    <xdr:to>
      <xdr:col>4</xdr:col>
      <xdr:colOff>155575</xdr:colOff>
      <xdr:row>38</xdr:row>
      <xdr:rowOff>67808</xdr:rowOff>
    </xdr:to>
    <xdr:cxnSp macro="">
      <xdr:nvCxnSpPr>
        <xdr:cNvPr id="69" name="直線コネクタ 68"/>
        <xdr:cNvCxnSpPr/>
      </xdr:nvCxnSpPr>
      <xdr:spPr>
        <a:xfrm flipV="1">
          <a:off x="2019300" y="6555692"/>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66887</xdr:rowOff>
    </xdr:from>
    <xdr:to>
      <xdr:col>2</xdr:col>
      <xdr:colOff>638175</xdr:colOff>
      <xdr:row>38</xdr:row>
      <xdr:rowOff>67808</xdr:rowOff>
    </xdr:to>
    <xdr:cxnSp macro="">
      <xdr:nvCxnSpPr>
        <xdr:cNvPr id="72" name="直線コネクタ 71"/>
        <xdr:cNvCxnSpPr/>
      </xdr:nvCxnSpPr>
      <xdr:spPr>
        <a:xfrm>
          <a:off x="1130300" y="658198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143349</xdr:rowOff>
    </xdr:from>
    <xdr:to>
      <xdr:col>6</xdr:col>
      <xdr:colOff>561975</xdr:colOff>
      <xdr:row>38</xdr:row>
      <xdr:rowOff>73499</xdr:rowOff>
    </xdr:to>
    <xdr:sp macro="" textlink="">
      <xdr:nvSpPr>
        <xdr:cNvPr id="82" name="円/楕円 81"/>
        <xdr:cNvSpPr/>
      </xdr:nvSpPr>
      <xdr:spPr>
        <a:xfrm>
          <a:off x="4584700" y="64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121776</xdr:rowOff>
    </xdr:from>
    <xdr:ext cx="599010" cy="259045"/>
    <xdr:sp macro="" textlink="">
      <xdr:nvSpPr>
        <xdr:cNvPr id="83" name="人件費該当値テキスト"/>
        <xdr:cNvSpPr txBox="1"/>
      </xdr:nvSpPr>
      <xdr:spPr>
        <a:xfrm>
          <a:off x="4686300" y="64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161199</xdr:rowOff>
    </xdr:from>
    <xdr:to>
      <xdr:col>5</xdr:col>
      <xdr:colOff>409575</xdr:colOff>
      <xdr:row>38</xdr:row>
      <xdr:rowOff>91349</xdr:rowOff>
    </xdr:to>
    <xdr:sp macro="" textlink="">
      <xdr:nvSpPr>
        <xdr:cNvPr id="84" name="円/楕円 83"/>
        <xdr:cNvSpPr/>
      </xdr:nvSpPr>
      <xdr:spPr>
        <a:xfrm>
          <a:off x="3746500" y="65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82476</xdr:rowOff>
    </xdr:from>
    <xdr:ext cx="599010" cy="259045"/>
    <xdr:sp macro="" textlink="">
      <xdr:nvSpPr>
        <xdr:cNvPr id="85" name="テキスト ボックス 84"/>
        <xdr:cNvSpPr txBox="1"/>
      </xdr:nvSpPr>
      <xdr:spPr>
        <a:xfrm>
          <a:off x="3497794" y="659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161242</xdr:rowOff>
    </xdr:from>
    <xdr:to>
      <xdr:col>4</xdr:col>
      <xdr:colOff>206375</xdr:colOff>
      <xdr:row>38</xdr:row>
      <xdr:rowOff>91392</xdr:rowOff>
    </xdr:to>
    <xdr:sp macro="" textlink="">
      <xdr:nvSpPr>
        <xdr:cNvPr id="86" name="円/楕円 85"/>
        <xdr:cNvSpPr/>
      </xdr:nvSpPr>
      <xdr:spPr>
        <a:xfrm>
          <a:off x="2857500" y="65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82519</xdr:rowOff>
    </xdr:from>
    <xdr:ext cx="599010" cy="259045"/>
    <xdr:sp macro="" textlink="">
      <xdr:nvSpPr>
        <xdr:cNvPr id="87" name="テキスト ボックス 86"/>
        <xdr:cNvSpPr txBox="1"/>
      </xdr:nvSpPr>
      <xdr:spPr>
        <a:xfrm>
          <a:off x="2608794" y="65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17008</xdr:rowOff>
    </xdr:from>
    <xdr:to>
      <xdr:col>3</xdr:col>
      <xdr:colOff>3175</xdr:colOff>
      <xdr:row>38</xdr:row>
      <xdr:rowOff>118608</xdr:rowOff>
    </xdr:to>
    <xdr:sp macro="" textlink="">
      <xdr:nvSpPr>
        <xdr:cNvPr id="88" name="円/楕円 87"/>
        <xdr:cNvSpPr/>
      </xdr:nvSpPr>
      <xdr:spPr>
        <a:xfrm>
          <a:off x="19685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109735</xdr:rowOff>
    </xdr:from>
    <xdr:ext cx="599010" cy="259045"/>
    <xdr:sp macro="" textlink="">
      <xdr:nvSpPr>
        <xdr:cNvPr id="89" name="テキスト ボックス 88"/>
        <xdr:cNvSpPr txBox="1"/>
      </xdr:nvSpPr>
      <xdr:spPr>
        <a:xfrm>
          <a:off x="1719794" y="6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162,014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16087</xdr:rowOff>
    </xdr:from>
    <xdr:to>
      <xdr:col>1</xdr:col>
      <xdr:colOff>485775</xdr:colOff>
      <xdr:row>38</xdr:row>
      <xdr:rowOff>117687</xdr:rowOff>
    </xdr:to>
    <xdr:sp macro="" textlink="">
      <xdr:nvSpPr>
        <xdr:cNvPr id="90" name="円/楕円 89"/>
        <xdr:cNvSpPr/>
      </xdr:nvSpPr>
      <xdr:spPr>
        <a:xfrm>
          <a:off x="1079500" y="65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108814</xdr:rowOff>
    </xdr:from>
    <xdr:ext cx="599010" cy="259045"/>
    <xdr:sp macro="" textlink="">
      <xdr:nvSpPr>
        <xdr:cNvPr id="91" name="テキスト ボックス 90"/>
        <xdr:cNvSpPr txBox="1"/>
      </xdr:nvSpPr>
      <xdr:spPr>
        <a:xfrm>
          <a:off x="830794" y="662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66202</xdr:rowOff>
    </xdr:from>
    <xdr:to>
      <xdr:col>6</xdr:col>
      <xdr:colOff>511175</xdr:colOff>
      <xdr:row>57</xdr:row>
      <xdr:rowOff>135130</xdr:rowOff>
    </xdr:to>
    <xdr:cxnSp macro="">
      <xdr:nvCxnSpPr>
        <xdr:cNvPr id="122" name="直線コネクタ 121"/>
        <xdr:cNvCxnSpPr/>
      </xdr:nvCxnSpPr>
      <xdr:spPr>
        <a:xfrm flipV="1">
          <a:off x="3797300" y="9838852"/>
          <a:ext cx="838200" cy="6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135130</xdr:rowOff>
    </xdr:from>
    <xdr:to>
      <xdr:col>5</xdr:col>
      <xdr:colOff>358775</xdr:colOff>
      <xdr:row>57</xdr:row>
      <xdr:rowOff>150405</xdr:rowOff>
    </xdr:to>
    <xdr:cxnSp macro="">
      <xdr:nvCxnSpPr>
        <xdr:cNvPr id="125" name="直線コネクタ 124"/>
        <xdr:cNvCxnSpPr/>
      </xdr:nvCxnSpPr>
      <xdr:spPr>
        <a:xfrm flipV="1">
          <a:off x="2908300" y="9907780"/>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150405</xdr:rowOff>
    </xdr:from>
    <xdr:to>
      <xdr:col>4</xdr:col>
      <xdr:colOff>155575</xdr:colOff>
      <xdr:row>57</xdr:row>
      <xdr:rowOff>151009</xdr:rowOff>
    </xdr:to>
    <xdr:cxnSp macro="">
      <xdr:nvCxnSpPr>
        <xdr:cNvPr id="128" name="直線コネクタ 127"/>
        <xdr:cNvCxnSpPr/>
      </xdr:nvCxnSpPr>
      <xdr:spPr>
        <a:xfrm flipV="1">
          <a:off x="2019300" y="9923055"/>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151009</xdr:rowOff>
    </xdr:from>
    <xdr:to>
      <xdr:col>2</xdr:col>
      <xdr:colOff>638175</xdr:colOff>
      <xdr:row>58</xdr:row>
      <xdr:rowOff>2803</xdr:rowOff>
    </xdr:to>
    <xdr:cxnSp macro="">
      <xdr:nvCxnSpPr>
        <xdr:cNvPr id="131" name="直線コネクタ 130"/>
        <xdr:cNvCxnSpPr/>
      </xdr:nvCxnSpPr>
      <xdr:spPr>
        <a:xfrm flipV="1">
          <a:off x="1130300" y="9923659"/>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15402</xdr:rowOff>
    </xdr:from>
    <xdr:to>
      <xdr:col>6</xdr:col>
      <xdr:colOff>561975</xdr:colOff>
      <xdr:row>57</xdr:row>
      <xdr:rowOff>117002</xdr:rowOff>
    </xdr:to>
    <xdr:sp macro="" textlink="">
      <xdr:nvSpPr>
        <xdr:cNvPr id="141" name="円/楕円 140"/>
        <xdr:cNvSpPr/>
      </xdr:nvSpPr>
      <xdr:spPr>
        <a:xfrm>
          <a:off x="4584700" y="97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38279</xdr:rowOff>
    </xdr:from>
    <xdr:ext cx="599010" cy="259045"/>
    <xdr:sp macro="" textlink="">
      <xdr:nvSpPr>
        <xdr:cNvPr id="142" name="物件費該当値テキスト"/>
        <xdr:cNvSpPr txBox="1"/>
      </xdr:nvSpPr>
      <xdr:spPr>
        <a:xfrm>
          <a:off x="4686300" y="96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84330</xdr:rowOff>
    </xdr:from>
    <xdr:to>
      <xdr:col>5</xdr:col>
      <xdr:colOff>409575</xdr:colOff>
      <xdr:row>58</xdr:row>
      <xdr:rowOff>14480</xdr:rowOff>
    </xdr:to>
    <xdr:sp macro="" textlink="">
      <xdr:nvSpPr>
        <xdr:cNvPr id="143" name="円/楕円 142"/>
        <xdr:cNvSpPr/>
      </xdr:nvSpPr>
      <xdr:spPr>
        <a:xfrm>
          <a:off x="3746500" y="9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5607</xdr:rowOff>
    </xdr:from>
    <xdr:ext cx="599010" cy="259045"/>
    <xdr:sp macro="" textlink="">
      <xdr:nvSpPr>
        <xdr:cNvPr id="144" name="テキスト ボックス 143"/>
        <xdr:cNvSpPr txBox="1"/>
      </xdr:nvSpPr>
      <xdr:spPr>
        <a:xfrm>
          <a:off x="3497794" y="994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99605</xdr:rowOff>
    </xdr:from>
    <xdr:to>
      <xdr:col>4</xdr:col>
      <xdr:colOff>206375</xdr:colOff>
      <xdr:row>58</xdr:row>
      <xdr:rowOff>29755</xdr:rowOff>
    </xdr:to>
    <xdr:sp macro="" textlink="">
      <xdr:nvSpPr>
        <xdr:cNvPr id="145" name="円/楕円 144"/>
        <xdr:cNvSpPr/>
      </xdr:nvSpPr>
      <xdr:spPr>
        <a:xfrm>
          <a:off x="2857500" y="9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20882</xdr:rowOff>
    </xdr:from>
    <xdr:ext cx="599010" cy="259045"/>
    <xdr:sp macro="" textlink="">
      <xdr:nvSpPr>
        <xdr:cNvPr id="146" name="テキスト ボックス 145"/>
        <xdr:cNvSpPr txBox="1"/>
      </xdr:nvSpPr>
      <xdr:spPr>
        <a:xfrm>
          <a:off x="2608794" y="996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100209</xdr:rowOff>
    </xdr:from>
    <xdr:to>
      <xdr:col>3</xdr:col>
      <xdr:colOff>3175</xdr:colOff>
      <xdr:row>58</xdr:row>
      <xdr:rowOff>30359</xdr:rowOff>
    </xdr:to>
    <xdr:sp macro="" textlink="">
      <xdr:nvSpPr>
        <xdr:cNvPr id="147" name="円/楕円 146"/>
        <xdr:cNvSpPr/>
      </xdr:nvSpPr>
      <xdr:spPr>
        <a:xfrm>
          <a:off x="1968500" y="98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46886</xdr:rowOff>
    </xdr:from>
    <xdr:ext cx="599010" cy="259045"/>
    <xdr:sp macro="" textlink="">
      <xdr:nvSpPr>
        <xdr:cNvPr id="148" name="テキスト ボックス 147"/>
        <xdr:cNvSpPr txBox="1"/>
      </xdr:nvSpPr>
      <xdr:spPr>
        <a:xfrm>
          <a:off x="1719794" y="964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123453</xdr:rowOff>
    </xdr:from>
    <xdr:to>
      <xdr:col>1</xdr:col>
      <xdr:colOff>485775</xdr:colOff>
      <xdr:row>58</xdr:row>
      <xdr:rowOff>53603</xdr:rowOff>
    </xdr:to>
    <xdr:sp macro="" textlink="">
      <xdr:nvSpPr>
        <xdr:cNvPr id="149" name="円/楕円 148"/>
        <xdr:cNvSpPr/>
      </xdr:nvSpPr>
      <xdr:spPr>
        <a:xfrm>
          <a:off x="1079500" y="9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44730</xdr:rowOff>
    </xdr:from>
    <xdr:ext cx="599010" cy="259045"/>
    <xdr:sp macro="" textlink="">
      <xdr:nvSpPr>
        <xdr:cNvPr id="150" name="テキスト ボックス 149"/>
        <xdr:cNvSpPr txBox="1"/>
      </xdr:nvSpPr>
      <xdr:spPr>
        <a:xfrm>
          <a:off x="830794" y="998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113843</xdr:rowOff>
    </xdr:from>
    <xdr:to>
      <xdr:col>6</xdr:col>
      <xdr:colOff>511175</xdr:colOff>
      <xdr:row>78</xdr:row>
      <xdr:rowOff>130187</xdr:rowOff>
    </xdr:to>
    <xdr:cxnSp macro="">
      <xdr:nvCxnSpPr>
        <xdr:cNvPr id="179" name="直線コネクタ 178"/>
        <xdr:cNvCxnSpPr/>
      </xdr:nvCxnSpPr>
      <xdr:spPr>
        <a:xfrm flipV="1">
          <a:off x="3797300" y="13486943"/>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128778</xdr:rowOff>
    </xdr:from>
    <xdr:to>
      <xdr:col>5</xdr:col>
      <xdr:colOff>358775</xdr:colOff>
      <xdr:row>78</xdr:row>
      <xdr:rowOff>130187</xdr:rowOff>
    </xdr:to>
    <xdr:cxnSp macro="">
      <xdr:nvCxnSpPr>
        <xdr:cNvPr id="182" name="直線コネクタ 181"/>
        <xdr:cNvCxnSpPr/>
      </xdr:nvCxnSpPr>
      <xdr:spPr>
        <a:xfrm>
          <a:off x="2908300" y="13501878"/>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128778</xdr:rowOff>
    </xdr:from>
    <xdr:to>
      <xdr:col>4</xdr:col>
      <xdr:colOff>155575</xdr:colOff>
      <xdr:row>78</xdr:row>
      <xdr:rowOff>135116</xdr:rowOff>
    </xdr:to>
    <xdr:cxnSp macro="">
      <xdr:nvCxnSpPr>
        <xdr:cNvPr id="185" name="直線コネクタ 184"/>
        <xdr:cNvCxnSpPr/>
      </xdr:nvCxnSpPr>
      <xdr:spPr>
        <a:xfrm flipV="1">
          <a:off x="2019300" y="13501878"/>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120205</xdr:rowOff>
    </xdr:from>
    <xdr:to>
      <xdr:col>2</xdr:col>
      <xdr:colOff>638175</xdr:colOff>
      <xdr:row>78</xdr:row>
      <xdr:rowOff>135116</xdr:rowOff>
    </xdr:to>
    <xdr:cxnSp macro="">
      <xdr:nvCxnSpPr>
        <xdr:cNvPr id="188" name="直線コネクタ 187"/>
        <xdr:cNvCxnSpPr/>
      </xdr:nvCxnSpPr>
      <xdr:spPr>
        <a:xfrm>
          <a:off x="1130300" y="13493305"/>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63043</xdr:rowOff>
    </xdr:from>
    <xdr:to>
      <xdr:col>6</xdr:col>
      <xdr:colOff>561975</xdr:colOff>
      <xdr:row>78</xdr:row>
      <xdr:rowOff>164643</xdr:rowOff>
    </xdr:to>
    <xdr:sp macro="" textlink="">
      <xdr:nvSpPr>
        <xdr:cNvPr id="198" name="円/楕円 197"/>
        <xdr:cNvSpPr/>
      </xdr:nvSpPr>
      <xdr:spPr>
        <a:xfrm>
          <a:off x="4584700" y="134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149420</xdr:rowOff>
    </xdr:from>
    <xdr:ext cx="469744" cy="259045"/>
    <xdr:sp macro="" textlink="">
      <xdr:nvSpPr>
        <xdr:cNvPr id="199" name="維持補修費該当値テキスト"/>
        <xdr:cNvSpPr txBox="1"/>
      </xdr:nvSpPr>
      <xdr:spPr>
        <a:xfrm>
          <a:off x="4686300" y="133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79387</xdr:rowOff>
    </xdr:from>
    <xdr:to>
      <xdr:col>5</xdr:col>
      <xdr:colOff>409575</xdr:colOff>
      <xdr:row>79</xdr:row>
      <xdr:rowOff>9537</xdr:rowOff>
    </xdr:to>
    <xdr:sp macro="" textlink="">
      <xdr:nvSpPr>
        <xdr:cNvPr id="200" name="円/楕円 199"/>
        <xdr:cNvSpPr/>
      </xdr:nvSpPr>
      <xdr:spPr>
        <a:xfrm>
          <a:off x="3746500" y="134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664</xdr:rowOff>
    </xdr:from>
    <xdr:ext cx="469744" cy="259045"/>
    <xdr:sp macro="" textlink="">
      <xdr:nvSpPr>
        <xdr:cNvPr id="201" name="テキスト ボックス 200"/>
        <xdr:cNvSpPr txBox="1"/>
      </xdr:nvSpPr>
      <xdr:spPr>
        <a:xfrm>
          <a:off x="3562427" y="1354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77978</xdr:rowOff>
    </xdr:from>
    <xdr:to>
      <xdr:col>4</xdr:col>
      <xdr:colOff>206375</xdr:colOff>
      <xdr:row>79</xdr:row>
      <xdr:rowOff>8128</xdr:rowOff>
    </xdr:to>
    <xdr:sp macro="" textlink="">
      <xdr:nvSpPr>
        <xdr:cNvPr id="202" name="円/楕円 201"/>
        <xdr:cNvSpPr/>
      </xdr:nvSpPr>
      <xdr:spPr>
        <a:xfrm>
          <a:off x="2857500" y="13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170705</xdr:rowOff>
    </xdr:from>
    <xdr:ext cx="469744" cy="259045"/>
    <xdr:sp macro="" textlink="">
      <xdr:nvSpPr>
        <xdr:cNvPr id="203" name="テキスト ボックス 202"/>
        <xdr:cNvSpPr txBox="1"/>
      </xdr:nvSpPr>
      <xdr:spPr>
        <a:xfrm>
          <a:off x="2673427" y="1354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84316</xdr:rowOff>
    </xdr:from>
    <xdr:to>
      <xdr:col>3</xdr:col>
      <xdr:colOff>3175</xdr:colOff>
      <xdr:row>79</xdr:row>
      <xdr:rowOff>14466</xdr:rowOff>
    </xdr:to>
    <xdr:sp macro="" textlink="">
      <xdr:nvSpPr>
        <xdr:cNvPr id="204" name="円/楕円 203"/>
        <xdr:cNvSpPr/>
      </xdr:nvSpPr>
      <xdr:spPr>
        <a:xfrm>
          <a:off x="1968500" y="134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5593</xdr:rowOff>
    </xdr:from>
    <xdr:ext cx="469744" cy="259045"/>
    <xdr:sp macro="" textlink="">
      <xdr:nvSpPr>
        <xdr:cNvPr id="205" name="テキスト ボックス 204"/>
        <xdr:cNvSpPr txBox="1"/>
      </xdr:nvSpPr>
      <xdr:spPr>
        <a:xfrm>
          <a:off x="1784427" y="135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69405</xdr:rowOff>
    </xdr:from>
    <xdr:to>
      <xdr:col>1</xdr:col>
      <xdr:colOff>485775</xdr:colOff>
      <xdr:row>78</xdr:row>
      <xdr:rowOff>171005</xdr:rowOff>
    </xdr:to>
    <xdr:sp macro="" textlink="">
      <xdr:nvSpPr>
        <xdr:cNvPr id="206" name="円/楕円 205"/>
        <xdr:cNvSpPr/>
      </xdr:nvSpPr>
      <xdr:spPr>
        <a:xfrm>
          <a:off x="1079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162132</xdr:rowOff>
    </xdr:from>
    <xdr:ext cx="469744" cy="259045"/>
    <xdr:sp macro="" textlink="">
      <xdr:nvSpPr>
        <xdr:cNvPr id="207" name="テキスト ボックス 206"/>
        <xdr:cNvSpPr txBox="1"/>
      </xdr:nvSpPr>
      <xdr:spPr>
        <a:xfrm>
          <a:off x="895427" y="135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37940</xdr:rowOff>
    </xdr:from>
    <xdr:to>
      <xdr:col>6</xdr:col>
      <xdr:colOff>511175</xdr:colOff>
      <xdr:row>98</xdr:row>
      <xdr:rowOff>78022</xdr:rowOff>
    </xdr:to>
    <xdr:cxnSp macro="">
      <xdr:nvCxnSpPr>
        <xdr:cNvPr id="239" name="直線コネクタ 238"/>
        <xdr:cNvCxnSpPr/>
      </xdr:nvCxnSpPr>
      <xdr:spPr>
        <a:xfrm flipV="1">
          <a:off x="3797300" y="16840040"/>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60539</xdr:rowOff>
    </xdr:from>
    <xdr:to>
      <xdr:col>5</xdr:col>
      <xdr:colOff>358775</xdr:colOff>
      <xdr:row>98</xdr:row>
      <xdr:rowOff>78022</xdr:rowOff>
    </xdr:to>
    <xdr:cxnSp macro="">
      <xdr:nvCxnSpPr>
        <xdr:cNvPr id="242" name="直線コネクタ 241"/>
        <xdr:cNvCxnSpPr/>
      </xdr:nvCxnSpPr>
      <xdr:spPr>
        <a:xfrm>
          <a:off x="2908300" y="16862639"/>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60539</xdr:rowOff>
    </xdr:from>
    <xdr:to>
      <xdr:col>4</xdr:col>
      <xdr:colOff>155575</xdr:colOff>
      <xdr:row>98</xdr:row>
      <xdr:rowOff>126778</xdr:rowOff>
    </xdr:to>
    <xdr:cxnSp macro="">
      <xdr:nvCxnSpPr>
        <xdr:cNvPr id="245" name="直線コネクタ 244"/>
        <xdr:cNvCxnSpPr/>
      </xdr:nvCxnSpPr>
      <xdr:spPr>
        <a:xfrm flipV="1">
          <a:off x="2019300" y="16862639"/>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126778</xdr:rowOff>
    </xdr:from>
    <xdr:to>
      <xdr:col>2</xdr:col>
      <xdr:colOff>638175</xdr:colOff>
      <xdr:row>98</xdr:row>
      <xdr:rowOff>128215</xdr:rowOff>
    </xdr:to>
    <xdr:cxnSp macro="">
      <xdr:nvCxnSpPr>
        <xdr:cNvPr id="248" name="直線コネクタ 247"/>
        <xdr:cNvCxnSpPr/>
      </xdr:nvCxnSpPr>
      <xdr:spPr>
        <a:xfrm flipV="1">
          <a:off x="1130300" y="16928878"/>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158590</xdr:rowOff>
    </xdr:from>
    <xdr:to>
      <xdr:col>6</xdr:col>
      <xdr:colOff>561975</xdr:colOff>
      <xdr:row>98</xdr:row>
      <xdr:rowOff>88740</xdr:rowOff>
    </xdr:to>
    <xdr:sp macro="" textlink="">
      <xdr:nvSpPr>
        <xdr:cNvPr id="258" name="円/楕円 257"/>
        <xdr:cNvSpPr/>
      </xdr:nvSpPr>
      <xdr:spPr>
        <a:xfrm>
          <a:off x="45847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137017</xdr:rowOff>
    </xdr:from>
    <xdr:ext cx="534377" cy="259045"/>
    <xdr:sp macro="" textlink="">
      <xdr:nvSpPr>
        <xdr:cNvPr id="259" name="扶助費該当値テキスト"/>
        <xdr:cNvSpPr txBox="1"/>
      </xdr:nvSpPr>
      <xdr:spPr>
        <a:xfrm>
          <a:off x="4686300" y="167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27222</xdr:rowOff>
    </xdr:from>
    <xdr:to>
      <xdr:col>5</xdr:col>
      <xdr:colOff>409575</xdr:colOff>
      <xdr:row>98</xdr:row>
      <xdr:rowOff>128822</xdr:rowOff>
    </xdr:to>
    <xdr:sp macro="" textlink="">
      <xdr:nvSpPr>
        <xdr:cNvPr id="260" name="円/楕円 259"/>
        <xdr:cNvSpPr/>
      </xdr:nvSpPr>
      <xdr:spPr>
        <a:xfrm>
          <a:off x="3746500" y="1682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119949</xdr:rowOff>
    </xdr:from>
    <xdr:ext cx="534377" cy="259045"/>
    <xdr:sp macro="" textlink="">
      <xdr:nvSpPr>
        <xdr:cNvPr id="261" name="テキスト ボックス 260"/>
        <xdr:cNvSpPr txBox="1"/>
      </xdr:nvSpPr>
      <xdr:spPr>
        <a:xfrm>
          <a:off x="3530111" y="1692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9739</xdr:rowOff>
    </xdr:from>
    <xdr:to>
      <xdr:col>4</xdr:col>
      <xdr:colOff>206375</xdr:colOff>
      <xdr:row>98</xdr:row>
      <xdr:rowOff>111339</xdr:rowOff>
    </xdr:to>
    <xdr:sp macro="" textlink="">
      <xdr:nvSpPr>
        <xdr:cNvPr id="262" name="円/楕円 261"/>
        <xdr:cNvSpPr/>
      </xdr:nvSpPr>
      <xdr:spPr>
        <a:xfrm>
          <a:off x="2857500" y="16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102466</xdr:rowOff>
    </xdr:from>
    <xdr:ext cx="534377" cy="259045"/>
    <xdr:sp macro="" textlink="">
      <xdr:nvSpPr>
        <xdr:cNvPr id="263" name="テキスト ボックス 262"/>
        <xdr:cNvSpPr txBox="1"/>
      </xdr:nvSpPr>
      <xdr:spPr>
        <a:xfrm>
          <a:off x="2641111" y="169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75978</xdr:rowOff>
    </xdr:from>
    <xdr:to>
      <xdr:col>3</xdr:col>
      <xdr:colOff>3175</xdr:colOff>
      <xdr:row>99</xdr:row>
      <xdr:rowOff>6128</xdr:rowOff>
    </xdr:to>
    <xdr:sp macro="" textlink="">
      <xdr:nvSpPr>
        <xdr:cNvPr id="264" name="円/楕円 263"/>
        <xdr:cNvSpPr/>
      </xdr:nvSpPr>
      <xdr:spPr>
        <a:xfrm>
          <a:off x="1968500" y="168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168705</xdr:rowOff>
    </xdr:from>
    <xdr:ext cx="534377" cy="259045"/>
    <xdr:sp macro="" textlink="">
      <xdr:nvSpPr>
        <xdr:cNvPr id="265" name="テキスト ボックス 264"/>
        <xdr:cNvSpPr txBox="1"/>
      </xdr:nvSpPr>
      <xdr:spPr>
        <a:xfrm>
          <a:off x="1752111" y="169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77415</xdr:rowOff>
    </xdr:from>
    <xdr:to>
      <xdr:col>1</xdr:col>
      <xdr:colOff>485775</xdr:colOff>
      <xdr:row>99</xdr:row>
      <xdr:rowOff>7565</xdr:rowOff>
    </xdr:to>
    <xdr:sp macro="" textlink="">
      <xdr:nvSpPr>
        <xdr:cNvPr id="266" name="円/楕円 265"/>
        <xdr:cNvSpPr/>
      </xdr:nvSpPr>
      <xdr:spPr>
        <a:xfrm>
          <a:off x="1079500" y="168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170142</xdr:rowOff>
    </xdr:from>
    <xdr:ext cx="534377" cy="259045"/>
    <xdr:sp macro="" textlink="">
      <xdr:nvSpPr>
        <xdr:cNvPr id="267" name="テキスト ボックス 266"/>
        <xdr:cNvSpPr txBox="1"/>
      </xdr:nvSpPr>
      <xdr:spPr>
        <a:xfrm>
          <a:off x="863111" y="169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145787</xdr:rowOff>
    </xdr:from>
    <xdr:to>
      <xdr:col>15</xdr:col>
      <xdr:colOff>180975</xdr:colOff>
      <xdr:row>34</xdr:row>
      <xdr:rowOff>155006</xdr:rowOff>
    </xdr:to>
    <xdr:cxnSp macro="">
      <xdr:nvCxnSpPr>
        <xdr:cNvPr id="298" name="直線コネクタ 297"/>
        <xdr:cNvCxnSpPr/>
      </xdr:nvCxnSpPr>
      <xdr:spPr>
        <a:xfrm flipV="1">
          <a:off x="9639300" y="5975087"/>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163050</xdr:rowOff>
    </xdr:from>
    <xdr:to>
      <xdr:col>14</xdr:col>
      <xdr:colOff>28575</xdr:colOff>
      <xdr:row>34</xdr:row>
      <xdr:rowOff>155006</xdr:rowOff>
    </xdr:to>
    <xdr:cxnSp macro="">
      <xdr:nvCxnSpPr>
        <xdr:cNvPr id="301" name="直線コネクタ 300"/>
        <xdr:cNvCxnSpPr/>
      </xdr:nvCxnSpPr>
      <xdr:spPr>
        <a:xfrm>
          <a:off x="8750300" y="5820900"/>
          <a:ext cx="889000" cy="16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163050</xdr:rowOff>
    </xdr:from>
    <xdr:to>
      <xdr:col>12</xdr:col>
      <xdr:colOff>511175</xdr:colOff>
      <xdr:row>36</xdr:row>
      <xdr:rowOff>166906</xdr:rowOff>
    </xdr:to>
    <xdr:cxnSp macro="">
      <xdr:nvCxnSpPr>
        <xdr:cNvPr id="304" name="直線コネクタ 303"/>
        <xdr:cNvCxnSpPr/>
      </xdr:nvCxnSpPr>
      <xdr:spPr>
        <a:xfrm flipV="1">
          <a:off x="7861300" y="5820900"/>
          <a:ext cx="889000" cy="5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105485</xdr:rowOff>
    </xdr:from>
    <xdr:to>
      <xdr:col>11</xdr:col>
      <xdr:colOff>307975</xdr:colOff>
      <xdr:row>36</xdr:row>
      <xdr:rowOff>166906</xdr:rowOff>
    </xdr:to>
    <xdr:cxnSp macro="">
      <xdr:nvCxnSpPr>
        <xdr:cNvPr id="307" name="直線コネクタ 306"/>
        <xdr:cNvCxnSpPr/>
      </xdr:nvCxnSpPr>
      <xdr:spPr>
        <a:xfrm>
          <a:off x="6972300" y="6277685"/>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94987</xdr:rowOff>
    </xdr:from>
    <xdr:to>
      <xdr:col>15</xdr:col>
      <xdr:colOff>231775</xdr:colOff>
      <xdr:row>35</xdr:row>
      <xdr:rowOff>25137</xdr:rowOff>
    </xdr:to>
    <xdr:sp macro="" textlink="">
      <xdr:nvSpPr>
        <xdr:cNvPr id="317" name="円/楕円 316"/>
        <xdr:cNvSpPr/>
      </xdr:nvSpPr>
      <xdr:spPr>
        <a:xfrm>
          <a:off x="10426700" y="59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117864</xdr:rowOff>
    </xdr:from>
    <xdr:ext cx="599010" cy="259045"/>
    <xdr:sp macro="" textlink="">
      <xdr:nvSpPr>
        <xdr:cNvPr id="318" name="補助費等該当値テキスト"/>
        <xdr:cNvSpPr txBox="1"/>
      </xdr:nvSpPr>
      <xdr:spPr>
        <a:xfrm>
          <a:off x="10528300" y="57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104206</xdr:rowOff>
    </xdr:from>
    <xdr:to>
      <xdr:col>14</xdr:col>
      <xdr:colOff>79375</xdr:colOff>
      <xdr:row>35</xdr:row>
      <xdr:rowOff>34356</xdr:rowOff>
    </xdr:to>
    <xdr:sp macro="" textlink="">
      <xdr:nvSpPr>
        <xdr:cNvPr id="319" name="円/楕円 318"/>
        <xdr:cNvSpPr/>
      </xdr:nvSpPr>
      <xdr:spPr>
        <a:xfrm>
          <a:off x="9588500" y="59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50883</xdr:rowOff>
    </xdr:from>
    <xdr:ext cx="599010" cy="259045"/>
    <xdr:sp macro="" textlink="">
      <xdr:nvSpPr>
        <xdr:cNvPr id="320" name="テキスト ボックス 319"/>
        <xdr:cNvSpPr txBox="1"/>
      </xdr:nvSpPr>
      <xdr:spPr>
        <a:xfrm>
          <a:off x="9339794" y="570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245,313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112250</xdr:rowOff>
    </xdr:from>
    <xdr:to>
      <xdr:col>12</xdr:col>
      <xdr:colOff>561975</xdr:colOff>
      <xdr:row>34</xdr:row>
      <xdr:rowOff>42400</xdr:rowOff>
    </xdr:to>
    <xdr:sp macro="" textlink="">
      <xdr:nvSpPr>
        <xdr:cNvPr id="321" name="円/楕円 320"/>
        <xdr:cNvSpPr/>
      </xdr:nvSpPr>
      <xdr:spPr>
        <a:xfrm>
          <a:off x="8699500" y="5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58927</xdr:rowOff>
    </xdr:from>
    <xdr:ext cx="599010" cy="259045"/>
    <xdr:sp macro="" textlink="">
      <xdr:nvSpPr>
        <xdr:cNvPr id="322" name="テキスト ボックス 321"/>
        <xdr:cNvSpPr txBox="1"/>
      </xdr:nvSpPr>
      <xdr:spPr>
        <a:xfrm>
          <a:off x="8450794" y="55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116106</xdr:rowOff>
    </xdr:from>
    <xdr:to>
      <xdr:col>11</xdr:col>
      <xdr:colOff>358775</xdr:colOff>
      <xdr:row>37</xdr:row>
      <xdr:rowOff>46256</xdr:rowOff>
    </xdr:to>
    <xdr:sp macro="" textlink="">
      <xdr:nvSpPr>
        <xdr:cNvPr id="323" name="円/楕円 322"/>
        <xdr:cNvSpPr/>
      </xdr:nvSpPr>
      <xdr:spPr>
        <a:xfrm>
          <a:off x="7810500" y="62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37383</xdr:rowOff>
    </xdr:from>
    <xdr:ext cx="599010" cy="259045"/>
    <xdr:sp macro="" textlink="">
      <xdr:nvSpPr>
        <xdr:cNvPr id="324" name="テキスト ボックス 323"/>
        <xdr:cNvSpPr txBox="1"/>
      </xdr:nvSpPr>
      <xdr:spPr>
        <a:xfrm>
          <a:off x="7561794" y="638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54685</xdr:rowOff>
    </xdr:from>
    <xdr:to>
      <xdr:col>10</xdr:col>
      <xdr:colOff>155575</xdr:colOff>
      <xdr:row>36</xdr:row>
      <xdr:rowOff>156285</xdr:rowOff>
    </xdr:to>
    <xdr:sp macro="" textlink="">
      <xdr:nvSpPr>
        <xdr:cNvPr id="325" name="円/楕円 324"/>
        <xdr:cNvSpPr/>
      </xdr:nvSpPr>
      <xdr:spPr>
        <a:xfrm>
          <a:off x="6921500" y="62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1362</xdr:rowOff>
    </xdr:from>
    <xdr:ext cx="599010" cy="259045"/>
    <xdr:sp macro="" textlink="">
      <xdr:nvSpPr>
        <xdr:cNvPr id="326" name="テキスト ボックス 325"/>
        <xdr:cNvSpPr txBox="1"/>
      </xdr:nvSpPr>
      <xdr:spPr>
        <a:xfrm>
          <a:off x="6672794" y="600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29279</xdr:rowOff>
    </xdr:from>
    <xdr:to>
      <xdr:col>15</xdr:col>
      <xdr:colOff>180975</xdr:colOff>
      <xdr:row>58</xdr:row>
      <xdr:rowOff>131690</xdr:rowOff>
    </xdr:to>
    <xdr:cxnSp macro="">
      <xdr:nvCxnSpPr>
        <xdr:cNvPr id="355" name="直線コネクタ 354"/>
        <xdr:cNvCxnSpPr/>
      </xdr:nvCxnSpPr>
      <xdr:spPr>
        <a:xfrm flipV="1">
          <a:off x="9639300" y="9973379"/>
          <a:ext cx="838200" cy="1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131690</xdr:rowOff>
    </xdr:from>
    <xdr:to>
      <xdr:col>14</xdr:col>
      <xdr:colOff>28575</xdr:colOff>
      <xdr:row>58</xdr:row>
      <xdr:rowOff>169384</xdr:rowOff>
    </xdr:to>
    <xdr:cxnSp macro="">
      <xdr:nvCxnSpPr>
        <xdr:cNvPr id="358" name="直線コネクタ 357"/>
        <xdr:cNvCxnSpPr/>
      </xdr:nvCxnSpPr>
      <xdr:spPr>
        <a:xfrm flipV="1">
          <a:off x="8750300" y="10075790"/>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132280</xdr:rowOff>
    </xdr:from>
    <xdr:to>
      <xdr:col>12</xdr:col>
      <xdr:colOff>511175</xdr:colOff>
      <xdr:row>58</xdr:row>
      <xdr:rowOff>169384</xdr:rowOff>
    </xdr:to>
    <xdr:cxnSp macro="">
      <xdr:nvCxnSpPr>
        <xdr:cNvPr id="361" name="直線コネクタ 360"/>
        <xdr:cNvCxnSpPr/>
      </xdr:nvCxnSpPr>
      <xdr:spPr>
        <a:xfrm>
          <a:off x="7861300" y="10076380"/>
          <a:ext cx="8890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132280</xdr:rowOff>
    </xdr:from>
    <xdr:to>
      <xdr:col>11</xdr:col>
      <xdr:colOff>307975</xdr:colOff>
      <xdr:row>58</xdr:row>
      <xdr:rowOff>137589</xdr:rowOff>
    </xdr:to>
    <xdr:cxnSp macro="">
      <xdr:nvCxnSpPr>
        <xdr:cNvPr id="364" name="直線コネクタ 363"/>
        <xdr:cNvCxnSpPr/>
      </xdr:nvCxnSpPr>
      <xdr:spPr>
        <a:xfrm flipV="1">
          <a:off x="6972300" y="1007638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149929</xdr:rowOff>
    </xdr:from>
    <xdr:to>
      <xdr:col>15</xdr:col>
      <xdr:colOff>231775</xdr:colOff>
      <xdr:row>58</xdr:row>
      <xdr:rowOff>80079</xdr:rowOff>
    </xdr:to>
    <xdr:sp macro="" textlink="">
      <xdr:nvSpPr>
        <xdr:cNvPr id="374" name="円/楕円 373"/>
        <xdr:cNvSpPr/>
      </xdr:nvSpPr>
      <xdr:spPr>
        <a:xfrm>
          <a:off x="10426700" y="99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1356</xdr:rowOff>
    </xdr:from>
    <xdr:ext cx="599010" cy="259045"/>
    <xdr:sp macro="" textlink="">
      <xdr:nvSpPr>
        <xdr:cNvPr id="375" name="普通建設事業費該当値テキスト"/>
        <xdr:cNvSpPr txBox="1"/>
      </xdr:nvSpPr>
      <xdr:spPr>
        <a:xfrm>
          <a:off x="10528300" y="97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80890</xdr:rowOff>
    </xdr:from>
    <xdr:to>
      <xdr:col>14</xdr:col>
      <xdr:colOff>79375</xdr:colOff>
      <xdr:row>59</xdr:row>
      <xdr:rowOff>11040</xdr:rowOff>
    </xdr:to>
    <xdr:sp macro="" textlink="">
      <xdr:nvSpPr>
        <xdr:cNvPr id="376" name="円/楕円 375"/>
        <xdr:cNvSpPr/>
      </xdr:nvSpPr>
      <xdr:spPr>
        <a:xfrm>
          <a:off x="9588500" y="100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2167</xdr:rowOff>
    </xdr:from>
    <xdr:ext cx="599010" cy="259045"/>
    <xdr:sp macro="" textlink="">
      <xdr:nvSpPr>
        <xdr:cNvPr id="377" name="テキスト ボックス 376"/>
        <xdr:cNvSpPr txBox="1"/>
      </xdr:nvSpPr>
      <xdr:spPr>
        <a:xfrm>
          <a:off x="9339794" y="1011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118584</xdr:rowOff>
    </xdr:from>
    <xdr:to>
      <xdr:col>12</xdr:col>
      <xdr:colOff>561975</xdr:colOff>
      <xdr:row>59</xdr:row>
      <xdr:rowOff>48734</xdr:rowOff>
    </xdr:to>
    <xdr:sp macro="" textlink="">
      <xdr:nvSpPr>
        <xdr:cNvPr id="378" name="円/楕円 377"/>
        <xdr:cNvSpPr/>
      </xdr:nvSpPr>
      <xdr:spPr>
        <a:xfrm>
          <a:off x="8699500" y="100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39861</xdr:rowOff>
    </xdr:from>
    <xdr:ext cx="599010" cy="259045"/>
    <xdr:sp macro="" textlink="">
      <xdr:nvSpPr>
        <xdr:cNvPr id="379" name="テキスト ボックス 378"/>
        <xdr:cNvSpPr txBox="1"/>
      </xdr:nvSpPr>
      <xdr:spPr>
        <a:xfrm>
          <a:off x="8450794" y="101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81480</xdr:rowOff>
    </xdr:from>
    <xdr:to>
      <xdr:col>11</xdr:col>
      <xdr:colOff>358775</xdr:colOff>
      <xdr:row>59</xdr:row>
      <xdr:rowOff>11630</xdr:rowOff>
    </xdr:to>
    <xdr:sp macro="" textlink="">
      <xdr:nvSpPr>
        <xdr:cNvPr id="380" name="円/楕円 379"/>
        <xdr:cNvSpPr/>
      </xdr:nvSpPr>
      <xdr:spPr>
        <a:xfrm>
          <a:off x="7810500" y="100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2757</xdr:rowOff>
    </xdr:from>
    <xdr:ext cx="599010" cy="259045"/>
    <xdr:sp macro="" textlink="">
      <xdr:nvSpPr>
        <xdr:cNvPr id="381" name="テキスト ボックス 380"/>
        <xdr:cNvSpPr txBox="1"/>
      </xdr:nvSpPr>
      <xdr:spPr>
        <a:xfrm>
          <a:off x="7561794" y="101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86789</xdr:rowOff>
    </xdr:from>
    <xdr:to>
      <xdr:col>10</xdr:col>
      <xdr:colOff>155575</xdr:colOff>
      <xdr:row>59</xdr:row>
      <xdr:rowOff>16939</xdr:rowOff>
    </xdr:to>
    <xdr:sp macro="" textlink="">
      <xdr:nvSpPr>
        <xdr:cNvPr id="382" name="円/楕円 381"/>
        <xdr:cNvSpPr/>
      </xdr:nvSpPr>
      <xdr:spPr>
        <a:xfrm>
          <a:off x="6921500" y="100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8066</xdr:rowOff>
    </xdr:from>
    <xdr:ext cx="599010" cy="259045"/>
    <xdr:sp macro="" textlink="">
      <xdr:nvSpPr>
        <xdr:cNvPr id="383" name="テキスト ボックス 382"/>
        <xdr:cNvSpPr txBox="1"/>
      </xdr:nvSpPr>
      <xdr:spPr>
        <a:xfrm>
          <a:off x="6672794" y="1012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61404</xdr:rowOff>
    </xdr:from>
    <xdr:to>
      <xdr:col>15</xdr:col>
      <xdr:colOff>180975</xdr:colOff>
      <xdr:row>78</xdr:row>
      <xdr:rowOff>130812</xdr:rowOff>
    </xdr:to>
    <xdr:cxnSp macro="">
      <xdr:nvCxnSpPr>
        <xdr:cNvPr id="412" name="直線コネクタ 411"/>
        <xdr:cNvCxnSpPr/>
      </xdr:nvCxnSpPr>
      <xdr:spPr>
        <a:xfrm flipV="1">
          <a:off x="9639300" y="13263054"/>
          <a:ext cx="838200" cy="24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130812</xdr:rowOff>
    </xdr:from>
    <xdr:to>
      <xdr:col>14</xdr:col>
      <xdr:colOff>28575</xdr:colOff>
      <xdr:row>78</xdr:row>
      <xdr:rowOff>144227</xdr:rowOff>
    </xdr:to>
    <xdr:cxnSp macro="">
      <xdr:nvCxnSpPr>
        <xdr:cNvPr id="415" name="直線コネクタ 414"/>
        <xdr:cNvCxnSpPr/>
      </xdr:nvCxnSpPr>
      <xdr:spPr>
        <a:xfrm flipV="1">
          <a:off x="8750300" y="13503912"/>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10604</xdr:rowOff>
    </xdr:from>
    <xdr:to>
      <xdr:col>15</xdr:col>
      <xdr:colOff>231775</xdr:colOff>
      <xdr:row>77</xdr:row>
      <xdr:rowOff>112204</xdr:rowOff>
    </xdr:to>
    <xdr:sp macro="" textlink="">
      <xdr:nvSpPr>
        <xdr:cNvPr id="425" name="円/楕円 424"/>
        <xdr:cNvSpPr/>
      </xdr:nvSpPr>
      <xdr:spPr>
        <a:xfrm>
          <a:off x="104267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33481</xdr:rowOff>
    </xdr:from>
    <xdr:ext cx="599010" cy="259045"/>
    <xdr:sp macro="" textlink="">
      <xdr:nvSpPr>
        <xdr:cNvPr id="426" name="普通建設事業費 （ うち新規整備　）該当値テキスト"/>
        <xdr:cNvSpPr txBox="1"/>
      </xdr:nvSpPr>
      <xdr:spPr>
        <a:xfrm>
          <a:off x="10528300" y="130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80012</xdr:rowOff>
    </xdr:from>
    <xdr:to>
      <xdr:col>14</xdr:col>
      <xdr:colOff>79375</xdr:colOff>
      <xdr:row>79</xdr:row>
      <xdr:rowOff>10162</xdr:rowOff>
    </xdr:to>
    <xdr:sp macro="" textlink="">
      <xdr:nvSpPr>
        <xdr:cNvPr id="427" name="円/楕円 426"/>
        <xdr:cNvSpPr/>
      </xdr:nvSpPr>
      <xdr:spPr>
        <a:xfrm>
          <a:off x="9588500" y="134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1289</xdr:rowOff>
    </xdr:from>
    <xdr:ext cx="534377" cy="259045"/>
    <xdr:sp macro="" textlink="">
      <xdr:nvSpPr>
        <xdr:cNvPr id="428" name="テキスト ボックス 427"/>
        <xdr:cNvSpPr txBox="1"/>
      </xdr:nvSpPr>
      <xdr:spPr>
        <a:xfrm>
          <a:off x="9372111" y="135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93427</xdr:rowOff>
    </xdr:from>
    <xdr:to>
      <xdr:col>12</xdr:col>
      <xdr:colOff>561975</xdr:colOff>
      <xdr:row>79</xdr:row>
      <xdr:rowOff>23577</xdr:rowOff>
    </xdr:to>
    <xdr:sp macro="" textlink="">
      <xdr:nvSpPr>
        <xdr:cNvPr id="429" name="円/楕円 428"/>
        <xdr:cNvSpPr/>
      </xdr:nvSpPr>
      <xdr:spPr>
        <a:xfrm>
          <a:off x="8699500" y="134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14704</xdr:rowOff>
    </xdr:from>
    <xdr:ext cx="534377" cy="259045"/>
    <xdr:sp macro="" textlink="">
      <xdr:nvSpPr>
        <xdr:cNvPr id="430" name="テキスト ボックス 429"/>
        <xdr:cNvSpPr txBox="1"/>
      </xdr:nvSpPr>
      <xdr:spPr>
        <a:xfrm>
          <a:off x="8483111" y="135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130332</xdr:rowOff>
    </xdr:from>
    <xdr:to>
      <xdr:col>15</xdr:col>
      <xdr:colOff>180975</xdr:colOff>
      <xdr:row>98</xdr:row>
      <xdr:rowOff>169047</xdr:rowOff>
    </xdr:to>
    <xdr:cxnSp macro="">
      <xdr:nvCxnSpPr>
        <xdr:cNvPr id="459" name="直線コネクタ 458"/>
        <xdr:cNvCxnSpPr/>
      </xdr:nvCxnSpPr>
      <xdr:spPr>
        <a:xfrm flipV="1">
          <a:off x="9639300" y="16932432"/>
          <a:ext cx="8382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169047</xdr:rowOff>
    </xdr:from>
    <xdr:to>
      <xdr:col>14</xdr:col>
      <xdr:colOff>28575</xdr:colOff>
      <xdr:row>99</xdr:row>
      <xdr:rowOff>20262</xdr:rowOff>
    </xdr:to>
    <xdr:cxnSp macro="">
      <xdr:nvCxnSpPr>
        <xdr:cNvPr id="462" name="直線コネクタ 461"/>
        <xdr:cNvCxnSpPr/>
      </xdr:nvCxnSpPr>
      <xdr:spPr>
        <a:xfrm flipV="1">
          <a:off x="8750300" y="16971147"/>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79532</xdr:rowOff>
    </xdr:from>
    <xdr:to>
      <xdr:col>15</xdr:col>
      <xdr:colOff>231775</xdr:colOff>
      <xdr:row>99</xdr:row>
      <xdr:rowOff>9682</xdr:rowOff>
    </xdr:to>
    <xdr:sp macro="" textlink="">
      <xdr:nvSpPr>
        <xdr:cNvPr id="472" name="円/楕円 471"/>
        <xdr:cNvSpPr/>
      </xdr:nvSpPr>
      <xdr:spPr>
        <a:xfrm>
          <a:off x="10426700" y="16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38909</xdr:rowOff>
    </xdr:from>
    <xdr:ext cx="599010" cy="259045"/>
    <xdr:sp macro="" textlink="">
      <xdr:nvSpPr>
        <xdr:cNvPr id="473" name="普通建設事業費 （ うち更新整備　）該当値テキスト"/>
        <xdr:cNvSpPr txBox="1"/>
      </xdr:nvSpPr>
      <xdr:spPr>
        <a:xfrm>
          <a:off x="10528300" y="1666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118247</xdr:rowOff>
    </xdr:from>
    <xdr:to>
      <xdr:col>14</xdr:col>
      <xdr:colOff>79375</xdr:colOff>
      <xdr:row>99</xdr:row>
      <xdr:rowOff>48397</xdr:rowOff>
    </xdr:to>
    <xdr:sp macro="" textlink="">
      <xdr:nvSpPr>
        <xdr:cNvPr id="474" name="円/楕円 473"/>
        <xdr:cNvSpPr/>
      </xdr:nvSpPr>
      <xdr:spPr>
        <a:xfrm>
          <a:off x="9588500" y="169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39524</xdr:rowOff>
    </xdr:from>
    <xdr:ext cx="599010" cy="259045"/>
    <xdr:sp macro="" textlink="">
      <xdr:nvSpPr>
        <xdr:cNvPr id="475" name="テキスト ボックス 474"/>
        <xdr:cNvSpPr txBox="1"/>
      </xdr:nvSpPr>
      <xdr:spPr>
        <a:xfrm>
          <a:off x="9339794" y="1701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140912</xdr:rowOff>
    </xdr:from>
    <xdr:to>
      <xdr:col>12</xdr:col>
      <xdr:colOff>561975</xdr:colOff>
      <xdr:row>99</xdr:row>
      <xdr:rowOff>71062</xdr:rowOff>
    </xdr:to>
    <xdr:sp macro="" textlink="">
      <xdr:nvSpPr>
        <xdr:cNvPr id="476" name="円/楕円 475"/>
        <xdr:cNvSpPr/>
      </xdr:nvSpPr>
      <xdr:spPr>
        <a:xfrm>
          <a:off x="8699500" y="16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62189</xdr:rowOff>
    </xdr:from>
    <xdr:ext cx="534377" cy="259045"/>
    <xdr:sp macro="" textlink="">
      <xdr:nvSpPr>
        <xdr:cNvPr id="477" name="テキスト ボックス 476"/>
        <xdr:cNvSpPr txBox="1"/>
      </xdr:nvSpPr>
      <xdr:spPr>
        <a:xfrm>
          <a:off x="8483111" y="170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129127</xdr:rowOff>
    </xdr:from>
    <xdr:to>
      <xdr:col>23</xdr:col>
      <xdr:colOff>517525</xdr:colOff>
      <xdr:row>77</xdr:row>
      <xdr:rowOff>130787</xdr:rowOff>
    </xdr:to>
    <xdr:cxnSp macro="">
      <xdr:nvCxnSpPr>
        <xdr:cNvPr id="618" name="直線コネクタ 617"/>
        <xdr:cNvCxnSpPr/>
      </xdr:nvCxnSpPr>
      <xdr:spPr>
        <a:xfrm flipV="1">
          <a:off x="15481300" y="13330777"/>
          <a:ext cx="8382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126460</xdr:rowOff>
    </xdr:from>
    <xdr:to>
      <xdr:col>22</xdr:col>
      <xdr:colOff>365125</xdr:colOff>
      <xdr:row>77</xdr:row>
      <xdr:rowOff>130787</xdr:rowOff>
    </xdr:to>
    <xdr:cxnSp macro="">
      <xdr:nvCxnSpPr>
        <xdr:cNvPr id="621" name="直線コネクタ 620"/>
        <xdr:cNvCxnSpPr/>
      </xdr:nvCxnSpPr>
      <xdr:spPr>
        <a:xfrm>
          <a:off x="14592300" y="13328110"/>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86319</xdr:rowOff>
    </xdr:from>
    <xdr:to>
      <xdr:col>21</xdr:col>
      <xdr:colOff>161925</xdr:colOff>
      <xdr:row>77</xdr:row>
      <xdr:rowOff>126460</xdr:rowOff>
    </xdr:to>
    <xdr:cxnSp macro="">
      <xdr:nvCxnSpPr>
        <xdr:cNvPr id="624" name="直線コネクタ 623"/>
        <xdr:cNvCxnSpPr/>
      </xdr:nvCxnSpPr>
      <xdr:spPr>
        <a:xfrm>
          <a:off x="13703300" y="13287969"/>
          <a:ext cx="889000" cy="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85559</xdr:rowOff>
    </xdr:from>
    <xdr:to>
      <xdr:col>19</xdr:col>
      <xdr:colOff>644525</xdr:colOff>
      <xdr:row>77</xdr:row>
      <xdr:rowOff>86319</xdr:rowOff>
    </xdr:to>
    <xdr:cxnSp macro="">
      <xdr:nvCxnSpPr>
        <xdr:cNvPr id="627" name="直線コネクタ 626"/>
        <xdr:cNvCxnSpPr/>
      </xdr:nvCxnSpPr>
      <xdr:spPr>
        <a:xfrm>
          <a:off x="12814300" y="13287209"/>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78327</xdr:rowOff>
    </xdr:from>
    <xdr:to>
      <xdr:col>23</xdr:col>
      <xdr:colOff>568325</xdr:colOff>
      <xdr:row>78</xdr:row>
      <xdr:rowOff>8477</xdr:rowOff>
    </xdr:to>
    <xdr:sp macro="" textlink="">
      <xdr:nvSpPr>
        <xdr:cNvPr id="637" name="円/楕円 636"/>
        <xdr:cNvSpPr/>
      </xdr:nvSpPr>
      <xdr:spPr>
        <a:xfrm>
          <a:off x="16268700" y="132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101204</xdr:rowOff>
    </xdr:from>
    <xdr:ext cx="599010" cy="259045"/>
    <xdr:sp macro="" textlink="">
      <xdr:nvSpPr>
        <xdr:cNvPr id="638" name="公債費該当値テキスト"/>
        <xdr:cNvSpPr txBox="1"/>
      </xdr:nvSpPr>
      <xdr:spPr>
        <a:xfrm>
          <a:off x="16370300" y="1313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79987</xdr:rowOff>
    </xdr:from>
    <xdr:to>
      <xdr:col>22</xdr:col>
      <xdr:colOff>415925</xdr:colOff>
      <xdr:row>78</xdr:row>
      <xdr:rowOff>10137</xdr:rowOff>
    </xdr:to>
    <xdr:sp macro="" textlink="">
      <xdr:nvSpPr>
        <xdr:cNvPr id="639" name="円/楕円 638"/>
        <xdr:cNvSpPr/>
      </xdr:nvSpPr>
      <xdr:spPr>
        <a:xfrm>
          <a:off x="15430500" y="132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26664</xdr:rowOff>
    </xdr:from>
    <xdr:ext cx="599010" cy="259045"/>
    <xdr:sp macro="" textlink="">
      <xdr:nvSpPr>
        <xdr:cNvPr id="640" name="テキスト ボックス 639"/>
        <xdr:cNvSpPr txBox="1"/>
      </xdr:nvSpPr>
      <xdr:spPr>
        <a:xfrm>
          <a:off x="15181794" y="1305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75660</xdr:rowOff>
    </xdr:from>
    <xdr:to>
      <xdr:col>21</xdr:col>
      <xdr:colOff>212725</xdr:colOff>
      <xdr:row>78</xdr:row>
      <xdr:rowOff>5810</xdr:rowOff>
    </xdr:to>
    <xdr:sp macro="" textlink="">
      <xdr:nvSpPr>
        <xdr:cNvPr id="641" name="円/楕円 640"/>
        <xdr:cNvSpPr/>
      </xdr:nvSpPr>
      <xdr:spPr>
        <a:xfrm>
          <a:off x="14541500" y="132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22337</xdr:rowOff>
    </xdr:from>
    <xdr:ext cx="599010" cy="259045"/>
    <xdr:sp macro="" textlink="">
      <xdr:nvSpPr>
        <xdr:cNvPr id="642" name="テキスト ボックス 641"/>
        <xdr:cNvSpPr txBox="1"/>
      </xdr:nvSpPr>
      <xdr:spPr>
        <a:xfrm>
          <a:off x="14292794" y="130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205,425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35519</xdr:rowOff>
    </xdr:from>
    <xdr:to>
      <xdr:col>20</xdr:col>
      <xdr:colOff>9525</xdr:colOff>
      <xdr:row>77</xdr:row>
      <xdr:rowOff>137119</xdr:rowOff>
    </xdr:to>
    <xdr:sp macro="" textlink="">
      <xdr:nvSpPr>
        <xdr:cNvPr id="643" name="円/楕円 642"/>
        <xdr:cNvSpPr/>
      </xdr:nvSpPr>
      <xdr:spPr>
        <a:xfrm>
          <a:off x="13652500" y="132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153646</xdr:rowOff>
    </xdr:from>
    <xdr:ext cx="599010" cy="259045"/>
    <xdr:sp macro="" textlink="">
      <xdr:nvSpPr>
        <xdr:cNvPr id="644" name="テキスト ボックス 643"/>
        <xdr:cNvSpPr txBox="1"/>
      </xdr:nvSpPr>
      <xdr:spPr>
        <a:xfrm>
          <a:off x="13403794" y="130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34759</xdr:rowOff>
    </xdr:from>
    <xdr:to>
      <xdr:col>18</xdr:col>
      <xdr:colOff>492125</xdr:colOff>
      <xdr:row>77</xdr:row>
      <xdr:rowOff>136359</xdr:rowOff>
    </xdr:to>
    <xdr:sp macro="" textlink="">
      <xdr:nvSpPr>
        <xdr:cNvPr id="645" name="円/楕円 644"/>
        <xdr:cNvSpPr/>
      </xdr:nvSpPr>
      <xdr:spPr>
        <a:xfrm>
          <a:off x="12763500" y="132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152886</xdr:rowOff>
    </xdr:from>
    <xdr:ext cx="599010" cy="259045"/>
    <xdr:sp macro="" textlink="">
      <xdr:nvSpPr>
        <xdr:cNvPr id="646" name="テキスト ボックス 645"/>
        <xdr:cNvSpPr txBox="1"/>
      </xdr:nvSpPr>
      <xdr:spPr>
        <a:xfrm>
          <a:off x="12514794" y="1301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81014</xdr:rowOff>
    </xdr:from>
    <xdr:to>
      <xdr:col>23</xdr:col>
      <xdr:colOff>517525</xdr:colOff>
      <xdr:row>98</xdr:row>
      <xdr:rowOff>123563</xdr:rowOff>
    </xdr:to>
    <xdr:cxnSp macro="">
      <xdr:nvCxnSpPr>
        <xdr:cNvPr id="673" name="直線コネクタ 672"/>
        <xdr:cNvCxnSpPr/>
      </xdr:nvCxnSpPr>
      <xdr:spPr>
        <a:xfrm>
          <a:off x="15481300" y="16883114"/>
          <a:ext cx="8382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81014</xdr:rowOff>
    </xdr:from>
    <xdr:to>
      <xdr:col>22</xdr:col>
      <xdr:colOff>365125</xdr:colOff>
      <xdr:row>98</xdr:row>
      <xdr:rowOff>131308</xdr:rowOff>
    </xdr:to>
    <xdr:cxnSp macro="">
      <xdr:nvCxnSpPr>
        <xdr:cNvPr id="676" name="直線コネクタ 675"/>
        <xdr:cNvCxnSpPr/>
      </xdr:nvCxnSpPr>
      <xdr:spPr>
        <a:xfrm flipV="1">
          <a:off x="14592300" y="16883114"/>
          <a:ext cx="889000" cy="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119785</xdr:rowOff>
    </xdr:from>
    <xdr:to>
      <xdr:col>21</xdr:col>
      <xdr:colOff>161925</xdr:colOff>
      <xdr:row>98</xdr:row>
      <xdr:rowOff>131308</xdr:rowOff>
    </xdr:to>
    <xdr:cxnSp macro="">
      <xdr:nvCxnSpPr>
        <xdr:cNvPr id="679" name="直線コネクタ 678"/>
        <xdr:cNvCxnSpPr/>
      </xdr:nvCxnSpPr>
      <xdr:spPr>
        <a:xfrm>
          <a:off x="13703300" y="16921885"/>
          <a:ext cx="8890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119785</xdr:rowOff>
    </xdr:from>
    <xdr:to>
      <xdr:col>19</xdr:col>
      <xdr:colOff>644525</xdr:colOff>
      <xdr:row>98</xdr:row>
      <xdr:rowOff>128485</xdr:rowOff>
    </xdr:to>
    <xdr:cxnSp macro="">
      <xdr:nvCxnSpPr>
        <xdr:cNvPr id="682" name="直線コネクタ 681"/>
        <xdr:cNvCxnSpPr/>
      </xdr:nvCxnSpPr>
      <xdr:spPr>
        <a:xfrm flipV="1">
          <a:off x="12814300" y="1692188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72763</xdr:rowOff>
    </xdr:from>
    <xdr:to>
      <xdr:col>23</xdr:col>
      <xdr:colOff>568325</xdr:colOff>
      <xdr:row>99</xdr:row>
      <xdr:rowOff>2913</xdr:rowOff>
    </xdr:to>
    <xdr:sp macro="" textlink="">
      <xdr:nvSpPr>
        <xdr:cNvPr id="692" name="円/楕円 691"/>
        <xdr:cNvSpPr/>
      </xdr:nvSpPr>
      <xdr:spPr>
        <a:xfrm>
          <a:off x="16268700" y="168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30214</xdr:rowOff>
    </xdr:from>
    <xdr:to>
      <xdr:col>22</xdr:col>
      <xdr:colOff>415925</xdr:colOff>
      <xdr:row>98</xdr:row>
      <xdr:rowOff>131814</xdr:rowOff>
    </xdr:to>
    <xdr:sp macro="" textlink="">
      <xdr:nvSpPr>
        <xdr:cNvPr id="694" name="円/楕円 693"/>
        <xdr:cNvSpPr/>
      </xdr:nvSpPr>
      <xdr:spPr>
        <a:xfrm>
          <a:off x="15430500" y="168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122941</xdr:rowOff>
    </xdr:from>
    <xdr:ext cx="534377" cy="259045"/>
    <xdr:sp macro="" textlink="">
      <xdr:nvSpPr>
        <xdr:cNvPr id="695" name="テキスト ボックス 694"/>
        <xdr:cNvSpPr txBox="1"/>
      </xdr:nvSpPr>
      <xdr:spPr>
        <a:xfrm>
          <a:off x="15214111" y="169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80508</xdr:rowOff>
    </xdr:from>
    <xdr:to>
      <xdr:col>21</xdr:col>
      <xdr:colOff>212725</xdr:colOff>
      <xdr:row>99</xdr:row>
      <xdr:rowOff>10658</xdr:rowOff>
    </xdr:to>
    <xdr:sp macro="" textlink="">
      <xdr:nvSpPr>
        <xdr:cNvPr id="696" name="円/楕円 695"/>
        <xdr:cNvSpPr/>
      </xdr:nvSpPr>
      <xdr:spPr>
        <a:xfrm>
          <a:off x="14541500" y="168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1785</xdr:rowOff>
    </xdr:from>
    <xdr:ext cx="469744" cy="259045"/>
    <xdr:sp macro="" textlink="">
      <xdr:nvSpPr>
        <xdr:cNvPr id="697" name="テキスト ボックス 696"/>
        <xdr:cNvSpPr txBox="1"/>
      </xdr:nvSpPr>
      <xdr:spPr>
        <a:xfrm>
          <a:off x="14357427" y="169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68985</xdr:rowOff>
    </xdr:from>
    <xdr:to>
      <xdr:col>20</xdr:col>
      <xdr:colOff>9525</xdr:colOff>
      <xdr:row>98</xdr:row>
      <xdr:rowOff>170585</xdr:rowOff>
    </xdr:to>
    <xdr:sp macro="" textlink="">
      <xdr:nvSpPr>
        <xdr:cNvPr id="698" name="円/楕円 697"/>
        <xdr:cNvSpPr/>
      </xdr:nvSpPr>
      <xdr:spPr>
        <a:xfrm>
          <a:off x="13652500" y="168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161712</xdr:rowOff>
    </xdr:from>
    <xdr:ext cx="534377" cy="259045"/>
    <xdr:sp macro="" textlink="">
      <xdr:nvSpPr>
        <xdr:cNvPr id="699" name="テキスト ボックス 698"/>
        <xdr:cNvSpPr txBox="1"/>
      </xdr:nvSpPr>
      <xdr:spPr>
        <a:xfrm>
          <a:off x="13436111" y="169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77685</xdr:rowOff>
    </xdr:from>
    <xdr:to>
      <xdr:col>18</xdr:col>
      <xdr:colOff>492125</xdr:colOff>
      <xdr:row>99</xdr:row>
      <xdr:rowOff>7835</xdr:rowOff>
    </xdr:to>
    <xdr:sp macro="" textlink="">
      <xdr:nvSpPr>
        <xdr:cNvPr id="700" name="円/楕円 699"/>
        <xdr:cNvSpPr/>
      </xdr:nvSpPr>
      <xdr:spPr>
        <a:xfrm>
          <a:off x="12763500" y="168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170412</xdr:rowOff>
    </xdr:from>
    <xdr:ext cx="534377" cy="259045"/>
    <xdr:sp macro="" textlink="">
      <xdr:nvSpPr>
        <xdr:cNvPr id="701" name="テキスト ボックス 700"/>
        <xdr:cNvSpPr txBox="1"/>
      </xdr:nvSpPr>
      <xdr:spPr>
        <a:xfrm>
          <a:off x="12547111" y="169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164998</xdr:rowOff>
    </xdr:from>
    <xdr:to>
      <xdr:col>32</xdr:col>
      <xdr:colOff>187325</xdr:colOff>
      <xdr:row>39</xdr:row>
      <xdr:rowOff>5359</xdr:rowOff>
    </xdr:to>
    <xdr:cxnSp macro="">
      <xdr:nvCxnSpPr>
        <xdr:cNvPr id="730" name="直線コネクタ 729"/>
        <xdr:cNvCxnSpPr/>
      </xdr:nvCxnSpPr>
      <xdr:spPr>
        <a:xfrm>
          <a:off x="21323300" y="668009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150406</xdr:rowOff>
    </xdr:from>
    <xdr:to>
      <xdr:col>31</xdr:col>
      <xdr:colOff>34925</xdr:colOff>
      <xdr:row>38</xdr:row>
      <xdr:rowOff>164998</xdr:rowOff>
    </xdr:to>
    <xdr:cxnSp macro="">
      <xdr:nvCxnSpPr>
        <xdr:cNvPr id="733" name="直線コネクタ 732"/>
        <xdr:cNvCxnSpPr/>
      </xdr:nvCxnSpPr>
      <xdr:spPr>
        <a:xfrm>
          <a:off x="20434300" y="6665506"/>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109030</xdr:rowOff>
    </xdr:from>
    <xdr:to>
      <xdr:col>29</xdr:col>
      <xdr:colOff>517525</xdr:colOff>
      <xdr:row>38</xdr:row>
      <xdr:rowOff>150406</xdr:rowOff>
    </xdr:to>
    <xdr:cxnSp macro="">
      <xdr:nvCxnSpPr>
        <xdr:cNvPr id="736" name="直線コネクタ 735"/>
        <xdr:cNvCxnSpPr/>
      </xdr:nvCxnSpPr>
      <xdr:spPr>
        <a:xfrm>
          <a:off x="19545300" y="6624130"/>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77750</xdr:rowOff>
    </xdr:from>
    <xdr:to>
      <xdr:col>28</xdr:col>
      <xdr:colOff>314325</xdr:colOff>
      <xdr:row>38</xdr:row>
      <xdr:rowOff>109030</xdr:rowOff>
    </xdr:to>
    <xdr:cxnSp macro="">
      <xdr:nvCxnSpPr>
        <xdr:cNvPr id="739" name="直線コネクタ 738"/>
        <xdr:cNvCxnSpPr/>
      </xdr:nvCxnSpPr>
      <xdr:spPr>
        <a:xfrm>
          <a:off x="18656300" y="6592850"/>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126009</xdr:rowOff>
    </xdr:from>
    <xdr:to>
      <xdr:col>32</xdr:col>
      <xdr:colOff>238125</xdr:colOff>
      <xdr:row>39</xdr:row>
      <xdr:rowOff>56159</xdr:rowOff>
    </xdr:to>
    <xdr:sp macro="" textlink="">
      <xdr:nvSpPr>
        <xdr:cNvPr id="749" name="円/楕円 748"/>
        <xdr:cNvSpPr/>
      </xdr:nvSpPr>
      <xdr:spPr>
        <a:xfrm>
          <a:off x="221107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469744" cy="259045"/>
    <xdr:sp macro="" textlink="">
      <xdr:nvSpPr>
        <xdr:cNvPr id="750" name="投資及び出資金該当値テキスト"/>
        <xdr:cNvSpPr txBox="1"/>
      </xdr:nvSpPr>
      <xdr:spPr>
        <a:xfrm>
          <a:off x="22212300"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114198</xdr:rowOff>
    </xdr:from>
    <xdr:to>
      <xdr:col>31</xdr:col>
      <xdr:colOff>85725</xdr:colOff>
      <xdr:row>39</xdr:row>
      <xdr:rowOff>44348</xdr:rowOff>
    </xdr:to>
    <xdr:sp macro="" textlink="">
      <xdr:nvSpPr>
        <xdr:cNvPr id="751" name="円/楕円 750"/>
        <xdr:cNvSpPr/>
      </xdr:nvSpPr>
      <xdr:spPr>
        <a:xfrm>
          <a:off x="21272500" y="66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60875</xdr:rowOff>
    </xdr:from>
    <xdr:ext cx="469744" cy="259045"/>
    <xdr:sp macro="" textlink="">
      <xdr:nvSpPr>
        <xdr:cNvPr id="752" name="テキスト ボックス 751"/>
        <xdr:cNvSpPr txBox="1"/>
      </xdr:nvSpPr>
      <xdr:spPr>
        <a:xfrm>
          <a:off x="21088427" y="64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99606</xdr:rowOff>
    </xdr:from>
    <xdr:to>
      <xdr:col>29</xdr:col>
      <xdr:colOff>568325</xdr:colOff>
      <xdr:row>39</xdr:row>
      <xdr:rowOff>29756</xdr:rowOff>
    </xdr:to>
    <xdr:sp macro="" textlink="">
      <xdr:nvSpPr>
        <xdr:cNvPr id="753" name="円/楕円 752"/>
        <xdr:cNvSpPr/>
      </xdr:nvSpPr>
      <xdr:spPr>
        <a:xfrm>
          <a:off x="20383500" y="66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20883</xdr:rowOff>
    </xdr:from>
    <xdr:ext cx="469744" cy="259045"/>
    <xdr:sp macro="" textlink="">
      <xdr:nvSpPr>
        <xdr:cNvPr id="754" name="テキスト ボックス 753"/>
        <xdr:cNvSpPr txBox="1"/>
      </xdr:nvSpPr>
      <xdr:spPr>
        <a:xfrm>
          <a:off x="20199427" y="67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58230</xdr:rowOff>
    </xdr:from>
    <xdr:to>
      <xdr:col>28</xdr:col>
      <xdr:colOff>365125</xdr:colOff>
      <xdr:row>38</xdr:row>
      <xdr:rowOff>159830</xdr:rowOff>
    </xdr:to>
    <xdr:sp macro="" textlink="">
      <xdr:nvSpPr>
        <xdr:cNvPr id="755" name="円/楕円 754"/>
        <xdr:cNvSpPr/>
      </xdr:nvSpPr>
      <xdr:spPr>
        <a:xfrm>
          <a:off x="19494500" y="65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150957</xdr:rowOff>
    </xdr:from>
    <xdr:ext cx="469744" cy="259045"/>
    <xdr:sp macro="" textlink="">
      <xdr:nvSpPr>
        <xdr:cNvPr id="756" name="テキスト ボックス 755"/>
        <xdr:cNvSpPr txBox="1"/>
      </xdr:nvSpPr>
      <xdr:spPr>
        <a:xfrm>
          <a:off x="19310427" y="666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26950</xdr:rowOff>
    </xdr:from>
    <xdr:to>
      <xdr:col>27</xdr:col>
      <xdr:colOff>161925</xdr:colOff>
      <xdr:row>38</xdr:row>
      <xdr:rowOff>128550</xdr:rowOff>
    </xdr:to>
    <xdr:sp macro="" textlink="">
      <xdr:nvSpPr>
        <xdr:cNvPr id="757" name="円/楕円 756"/>
        <xdr:cNvSpPr/>
      </xdr:nvSpPr>
      <xdr:spPr>
        <a:xfrm>
          <a:off x="18605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145077</xdr:rowOff>
    </xdr:from>
    <xdr:ext cx="469744" cy="259045"/>
    <xdr:sp macro="" textlink="">
      <xdr:nvSpPr>
        <xdr:cNvPr id="758" name="テキスト ボックス 757"/>
        <xdr:cNvSpPr txBox="1"/>
      </xdr:nvSpPr>
      <xdr:spPr>
        <a:xfrm>
          <a:off x="18421427" y="63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36350</xdr:rowOff>
    </xdr:from>
    <xdr:to>
      <xdr:col>32</xdr:col>
      <xdr:colOff>187325</xdr:colOff>
      <xdr:row>58</xdr:row>
      <xdr:rowOff>40579</xdr:rowOff>
    </xdr:to>
    <xdr:cxnSp macro="">
      <xdr:nvCxnSpPr>
        <xdr:cNvPr id="785" name="直線コネクタ 784"/>
        <xdr:cNvCxnSpPr/>
      </xdr:nvCxnSpPr>
      <xdr:spPr>
        <a:xfrm flipV="1">
          <a:off x="21323300" y="998045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40579</xdr:rowOff>
    </xdr:from>
    <xdr:to>
      <xdr:col>31</xdr:col>
      <xdr:colOff>34925</xdr:colOff>
      <xdr:row>58</xdr:row>
      <xdr:rowOff>43505</xdr:rowOff>
    </xdr:to>
    <xdr:cxnSp macro="">
      <xdr:nvCxnSpPr>
        <xdr:cNvPr id="788" name="直線コネクタ 787"/>
        <xdr:cNvCxnSpPr/>
      </xdr:nvCxnSpPr>
      <xdr:spPr>
        <a:xfrm flipV="1">
          <a:off x="20434300" y="998467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43505</xdr:rowOff>
    </xdr:from>
    <xdr:to>
      <xdr:col>29</xdr:col>
      <xdr:colOff>517525</xdr:colOff>
      <xdr:row>58</xdr:row>
      <xdr:rowOff>44671</xdr:rowOff>
    </xdr:to>
    <xdr:cxnSp macro="">
      <xdr:nvCxnSpPr>
        <xdr:cNvPr id="791" name="直線コネクタ 790"/>
        <xdr:cNvCxnSpPr/>
      </xdr:nvCxnSpPr>
      <xdr:spPr>
        <a:xfrm flipV="1">
          <a:off x="19545300" y="998760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44671</xdr:rowOff>
    </xdr:from>
    <xdr:to>
      <xdr:col>28</xdr:col>
      <xdr:colOff>314325</xdr:colOff>
      <xdr:row>58</xdr:row>
      <xdr:rowOff>45631</xdr:rowOff>
    </xdr:to>
    <xdr:cxnSp macro="">
      <xdr:nvCxnSpPr>
        <xdr:cNvPr id="794" name="直線コネクタ 793"/>
        <xdr:cNvCxnSpPr/>
      </xdr:nvCxnSpPr>
      <xdr:spPr>
        <a:xfrm flipV="1">
          <a:off x="18656300" y="998877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157000</xdr:rowOff>
    </xdr:from>
    <xdr:to>
      <xdr:col>32</xdr:col>
      <xdr:colOff>238125</xdr:colOff>
      <xdr:row>58</xdr:row>
      <xdr:rowOff>87150</xdr:rowOff>
    </xdr:to>
    <xdr:sp macro="" textlink="">
      <xdr:nvSpPr>
        <xdr:cNvPr id="804" name="円/楕円 803"/>
        <xdr:cNvSpPr/>
      </xdr:nvSpPr>
      <xdr:spPr>
        <a:xfrm>
          <a:off x="221107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71927</xdr:rowOff>
    </xdr:from>
    <xdr:ext cx="469744" cy="259045"/>
    <xdr:sp macro="" textlink="">
      <xdr:nvSpPr>
        <xdr:cNvPr id="805" name="貸付金該当値テキスト"/>
        <xdr:cNvSpPr txBox="1"/>
      </xdr:nvSpPr>
      <xdr:spPr>
        <a:xfrm>
          <a:off x="22212300" y="98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161229</xdr:rowOff>
    </xdr:from>
    <xdr:to>
      <xdr:col>31</xdr:col>
      <xdr:colOff>85725</xdr:colOff>
      <xdr:row>58</xdr:row>
      <xdr:rowOff>91379</xdr:rowOff>
    </xdr:to>
    <xdr:sp macro="" textlink="">
      <xdr:nvSpPr>
        <xdr:cNvPr id="806" name="円/楕円 805"/>
        <xdr:cNvSpPr/>
      </xdr:nvSpPr>
      <xdr:spPr>
        <a:xfrm>
          <a:off x="212725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82506</xdr:rowOff>
    </xdr:from>
    <xdr:ext cx="469744" cy="259045"/>
    <xdr:sp macro="" textlink="">
      <xdr:nvSpPr>
        <xdr:cNvPr id="807" name="テキスト ボックス 806"/>
        <xdr:cNvSpPr txBox="1"/>
      </xdr:nvSpPr>
      <xdr:spPr>
        <a:xfrm>
          <a:off x="21088427" y="1002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164155</xdr:rowOff>
    </xdr:from>
    <xdr:to>
      <xdr:col>29</xdr:col>
      <xdr:colOff>568325</xdr:colOff>
      <xdr:row>58</xdr:row>
      <xdr:rowOff>94305</xdr:rowOff>
    </xdr:to>
    <xdr:sp macro="" textlink="">
      <xdr:nvSpPr>
        <xdr:cNvPr id="808" name="円/楕円 807"/>
        <xdr:cNvSpPr/>
      </xdr:nvSpPr>
      <xdr:spPr>
        <a:xfrm>
          <a:off x="20383500" y="99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85432</xdr:rowOff>
    </xdr:from>
    <xdr:ext cx="469744" cy="259045"/>
    <xdr:sp macro="" textlink="">
      <xdr:nvSpPr>
        <xdr:cNvPr id="809" name="テキスト ボックス 808"/>
        <xdr:cNvSpPr txBox="1"/>
      </xdr:nvSpPr>
      <xdr:spPr>
        <a:xfrm>
          <a:off x="20199427" y="100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165321</xdr:rowOff>
    </xdr:from>
    <xdr:to>
      <xdr:col>28</xdr:col>
      <xdr:colOff>365125</xdr:colOff>
      <xdr:row>58</xdr:row>
      <xdr:rowOff>95471</xdr:rowOff>
    </xdr:to>
    <xdr:sp macro="" textlink="">
      <xdr:nvSpPr>
        <xdr:cNvPr id="810" name="円/楕円 809"/>
        <xdr:cNvSpPr/>
      </xdr:nvSpPr>
      <xdr:spPr>
        <a:xfrm>
          <a:off x="19494500" y="99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86598</xdr:rowOff>
    </xdr:from>
    <xdr:ext cx="469744" cy="259045"/>
    <xdr:sp macro="" textlink="">
      <xdr:nvSpPr>
        <xdr:cNvPr id="811" name="テキスト ボックス 810"/>
        <xdr:cNvSpPr txBox="1"/>
      </xdr:nvSpPr>
      <xdr:spPr>
        <a:xfrm>
          <a:off x="19310427" y="1003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166281</xdr:rowOff>
    </xdr:from>
    <xdr:to>
      <xdr:col>27</xdr:col>
      <xdr:colOff>161925</xdr:colOff>
      <xdr:row>58</xdr:row>
      <xdr:rowOff>96431</xdr:rowOff>
    </xdr:to>
    <xdr:sp macro="" textlink="">
      <xdr:nvSpPr>
        <xdr:cNvPr id="812" name="円/楕円 811"/>
        <xdr:cNvSpPr/>
      </xdr:nvSpPr>
      <xdr:spPr>
        <a:xfrm>
          <a:off x="18605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87558</xdr:rowOff>
    </xdr:from>
    <xdr:ext cx="469744" cy="259045"/>
    <xdr:sp macro="" textlink="">
      <xdr:nvSpPr>
        <xdr:cNvPr id="813" name="テキスト ボックス 812"/>
        <xdr:cNvSpPr txBox="1"/>
      </xdr:nvSpPr>
      <xdr:spPr>
        <a:xfrm>
          <a:off x="18421427" y="10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98721</xdr:rowOff>
    </xdr:from>
    <xdr:to>
      <xdr:col>32</xdr:col>
      <xdr:colOff>187325</xdr:colOff>
      <xdr:row>76</xdr:row>
      <xdr:rowOff>140610</xdr:rowOff>
    </xdr:to>
    <xdr:cxnSp macro="">
      <xdr:nvCxnSpPr>
        <xdr:cNvPr id="840" name="直線コネクタ 839"/>
        <xdr:cNvCxnSpPr/>
      </xdr:nvCxnSpPr>
      <xdr:spPr>
        <a:xfrm flipV="1">
          <a:off x="21323300" y="13128921"/>
          <a:ext cx="8382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140610</xdr:rowOff>
    </xdr:from>
    <xdr:to>
      <xdr:col>31</xdr:col>
      <xdr:colOff>34925</xdr:colOff>
      <xdr:row>76</xdr:row>
      <xdr:rowOff>143645</xdr:rowOff>
    </xdr:to>
    <xdr:cxnSp macro="">
      <xdr:nvCxnSpPr>
        <xdr:cNvPr id="843" name="直線コネクタ 842"/>
        <xdr:cNvCxnSpPr/>
      </xdr:nvCxnSpPr>
      <xdr:spPr>
        <a:xfrm flipV="1">
          <a:off x="20434300" y="1317081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143645</xdr:rowOff>
    </xdr:from>
    <xdr:to>
      <xdr:col>29</xdr:col>
      <xdr:colOff>517525</xdr:colOff>
      <xdr:row>76</xdr:row>
      <xdr:rowOff>162085</xdr:rowOff>
    </xdr:to>
    <xdr:cxnSp macro="">
      <xdr:nvCxnSpPr>
        <xdr:cNvPr id="846" name="直線コネクタ 845"/>
        <xdr:cNvCxnSpPr/>
      </xdr:nvCxnSpPr>
      <xdr:spPr>
        <a:xfrm flipV="1">
          <a:off x="19545300" y="13173845"/>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162085</xdr:rowOff>
    </xdr:from>
    <xdr:to>
      <xdr:col>28</xdr:col>
      <xdr:colOff>314325</xdr:colOff>
      <xdr:row>76</xdr:row>
      <xdr:rowOff>170205</xdr:rowOff>
    </xdr:to>
    <xdr:cxnSp macro="">
      <xdr:nvCxnSpPr>
        <xdr:cNvPr id="849" name="直線コネクタ 848"/>
        <xdr:cNvCxnSpPr/>
      </xdr:nvCxnSpPr>
      <xdr:spPr>
        <a:xfrm flipV="1">
          <a:off x="18656300" y="1319228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47921</xdr:rowOff>
    </xdr:from>
    <xdr:to>
      <xdr:col>32</xdr:col>
      <xdr:colOff>238125</xdr:colOff>
      <xdr:row>76</xdr:row>
      <xdr:rowOff>149521</xdr:rowOff>
    </xdr:to>
    <xdr:sp macro="" textlink="">
      <xdr:nvSpPr>
        <xdr:cNvPr id="859" name="円/楕円 858"/>
        <xdr:cNvSpPr/>
      </xdr:nvSpPr>
      <xdr:spPr>
        <a:xfrm>
          <a:off x="22110700" y="1307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26348</xdr:rowOff>
    </xdr:from>
    <xdr:ext cx="534377" cy="259045"/>
    <xdr:sp macro="" textlink="">
      <xdr:nvSpPr>
        <xdr:cNvPr id="860" name="繰出金該当値テキスト"/>
        <xdr:cNvSpPr txBox="1"/>
      </xdr:nvSpPr>
      <xdr:spPr>
        <a:xfrm>
          <a:off x="22212300" y="130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89810</xdr:rowOff>
    </xdr:from>
    <xdr:to>
      <xdr:col>31</xdr:col>
      <xdr:colOff>85725</xdr:colOff>
      <xdr:row>77</xdr:row>
      <xdr:rowOff>19960</xdr:rowOff>
    </xdr:to>
    <xdr:sp macro="" textlink="">
      <xdr:nvSpPr>
        <xdr:cNvPr id="861" name="円/楕円 860"/>
        <xdr:cNvSpPr/>
      </xdr:nvSpPr>
      <xdr:spPr>
        <a:xfrm>
          <a:off x="21272500" y="131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11087</xdr:rowOff>
    </xdr:from>
    <xdr:ext cx="534377" cy="259045"/>
    <xdr:sp macro="" textlink="">
      <xdr:nvSpPr>
        <xdr:cNvPr id="862" name="テキスト ボックス 861"/>
        <xdr:cNvSpPr txBox="1"/>
      </xdr:nvSpPr>
      <xdr:spPr>
        <a:xfrm>
          <a:off x="21056111" y="132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92845</xdr:rowOff>
    </xdr:from>
    <xdr:to>
      <xdr:col>29</xdr:col>
      <xdr:colOff>568325</xdr:colOff>
      <xdr:row>77</xdr:row>
      <xdr:rowOff>22995</xdr:rowOff>
    </xdr:to>
    <xdr:sp macro="" textlink="">
      <xdr:nvSpPr>
        <xdr:cNvPr id="863" name="円/楕円 862"/>
        <xdr:cNvSpPr/>
      </xdr:nvSpPr>
      <xdr:spPr>
        <a:xfrm>
          <a:off x="20383500" y="131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14122</xdr:rowOff>
    </xdr:from>
    <xdr:ext cx="534377" cy="259045"/>
    <xdr:sp macro="" textlink="">
      <xdr:nvSpPr>
        <xdr:cNvPr id="864" name="テキスト ボックス 863"/>
        <xdr:cNvSpPr txBox="1"/>
      </xdr:nvSpPr>
      <xdr:spPr>
        <a:xfrm>
          <a:off x="20167111" y="132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111285</xdr:rowOff>
    </xdr:from>
    <xdr:to>
      <xdr:col>28</xdr:col>
      <xdr:colOff>365125</xdr:colOff>
      <xdr:row>77</xdr:row>
      <xdr:rowOff>41435</xdr:rowOff>
    </xdr:to>
    <xdr:sp macro="" textlink="">
      <xdr:nvSpPr>
        <xdr:cNvPr id="865" name="円/楕円 864"/>
        <xdr:cNvSpPr/>
      </xdr:nvSpPr>
      <xdr:spPr>
        <a:xfrm>
          <a:off x="19494500" y="131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32562</xdr:rowOff>
    </xdr:from>
    <xdr:ext cx="534377" cy="259045"/>
    <xdr:sp macro="" textlink="">
      <xdr:nvSpPr>
        <xdr:cNvPr id="866" name="テキスト ボックス 865"/>
        <xdr:cNvSpPr txBox="1"/>
      </xdr:nvSpPr>
      <xdr:spPr>
        <a:xfrm>
          <a:off x="19278111" y="13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119405</xdr:rowOff>
    </xdr:from>
    <xdr:to>
      <xdr:col>27</xdr:col>
      <xdr:colOff>161925</xdr:colOff>
      <xdr:row>77</xdr:row>
      <xdr:rowOff>49555</xdr:rowOff>
    </xdr:to>
    <xdr:sp macro="" textlink="">
      <xdr:nvSpPr>
        <xdr:cNvPr id="867" name="円/楕円 866"/>
        <xdr:cNvSpPr/>
      </xdr:nvSpPr>
      <xdr:spPr>
        <a:xfrm>
          <a:off x="18605500" y="131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40682</xdr:rowOff>
    </xdr:from>
    <xdr:ext cx="534377" cy="259045"/>
    <xdr:sp macro="" textlink="">
      <xdr:nvSpPr>
        <xdr:cNvPr id="868" name="テキスト ボックス 867"/>
        <xdr:cNvSpPr txBox="1"/>
      </xdr:nvSpPr>
      <xdr:spPr>
        <a:xfrm>
          <a:off x="18389111" y="132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類似団体と比較すると、補助費や公債費が多くなっている。</a:t>
          </a:r>
        </a:p>
        <a:p>
          <a:r>
            <a:rPr kumimoji="1" lang="ja-JP" altLang="en-US" sz="1300">
              <a:latin typeface="ＭＳ Ｐゴシック"/>
            </a:rPr>
            <a:t>　補助費は、</a:t>
          </a:r>
          <a:r>
            <a:rPr kumimoji="1" lang="en-US" altLang="ja-JP" sz="1300">
              <a:latin typeface="ＭＳ Ｐゴシック"/>
            </a:rPr>
            <a:t>H25</a:t>
          </a:r>
          <a:r>
            <a:rPr kumimoji="1" lang="ja-JP" altLang="en-US" sz="1300">
              <a:latin typeface="ＭＳ Ｐゴシック"/>
            </a:rPr>
            <a:t>まで類似団体と同等水準で推移していたが、</a:t>
          </a:r>
          <a:r>
            <a:rPr kumimoji="1" lang="en-US" altLang="ja-JP" sz="1300">
              <a:latin typeface="ＭＳ Ｐゴシック"/>
            </a:rPr>
            <a:t>H26</a:t>
          </a:r>
          <a:r>
            <a:rPr kumimoji="1" lang="ja-JP" altLang="en-US" sz="1300">
              <a:latin typeface="ＭＳ Ｐゴシック"/>
            </a:rPr>
            <a:t>以降は一部事務組合の施設整備事業の増等により増加している。</a:t>
          </a:r>
        </a:p>
        <a:p>
          <a:r>
            <a:rPr kumimoji="1" lang="ja-JP" altLang="en-US" sz="1300">
              <a:latin typeface="ＭＳ Ｐゴシック"/>
            </a:rPr>
            <a:t>　公債費は、年々減少しているものの過去の積極的投資の結果、類似団体と比較して高い水準が続いている。今後は、事業の取捨選択により圧縮に努める。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2,433
2,431
47.18
3,748,612
3,682,732
65,880
1,826,229
4,469,664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98304</xdr:rowOff>
    </xdr:from>
    <xdr:to>
      <xdr:col>6</xdr:col>
      <xdr:colOff>511175</xdr:colOff>
      <xdr:row>36</xdr:row>
      <xdr:rowOff>163151</xdr:rowOff>
    </xdr:to>
    <xdr:cxnSp macro="">
      <xdr:nvCxnSpPr>
        <xdr:cNvPr id="60" name="直線コネクタ 59"/>
        <xdr:cNvCxnSpPr/>
      </xdr:nvCxnSpPr>
      <xdr:spPr>
        <a:xfrm>
          <a:off x="3797300" y="6270504"/>
          <a:ext cx="8382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98304</xdr:rowOff>
    </xdr:from>
    <xdr:to>
      <xdr:col>5</xdr:col>
      <xdr:colOff>358775</xdr:colOff>
      <xdr:row>36</xdr:row>
      <xdr:rowOff>171323</xdr:rowOff>
    </xdr:to>
    <xdr:cxnSp macro="">
      <xdr:nvCxnSpPr>
        <xdr:cNvPr id="63" name="直線コネクタ 62"/>
        <xdr:cNvCxnSpPr/>
      </xdr:nvCxnSpPr>
      <xdr:spPr>
        <a:xfrm flipV="1">
          <a:off x="2908300" y="6270504"/>
          <a:ext cx="889000" cy="7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171323</xdr:rowOff>
    </xdr:from>
    <xdr:to>
      <xdr:col>4</xdr:col>
      <xdr:colOff>155575</xdr:colOff>
      <xdr:row>37</xdr:row>
      <xdr:rowOff>12236</xdr:rowOff>
    </xdr:to>
    <xdr:cxnSp macro="">
      <xdr:nvCxnSpPr>
        <xdr:cNvPr id="66" name="直線コネクタ 65"/>
        <xdr:cNvCxnSpPr/>
      </xdr:nvCxnSpPr>
      <xdr:spPr>
        <a:xfrm flipV="1">
          <a:off x="2019300" y="634352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9646</xdr:rowOff>
    </xdr:from>
    <xdr:to>
      <xdr:col>2</xdr:col>
      <xdr:colOff>638175</xdr:colOff>
      <xdr:row>37</xdr:row>
      <xdr:rowOff>12236</xdr:rowOff>
    </xdr:to>
    <xdr:cxnSp macro="">
      <xdr:nvCxnSpPr>
        <xdr:cNvPr id="69" name="直線コネクタ 68"/>
        <xdr:cNvCxnSpPr/>
      </xdr:nvCxnSpPr>
      <xdr:spPr>
        <a:xfrm>
          <a:off x="1130300" y="635329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112351</xdr:rowOff>
    </xdr:from>
    <xdr:to>
      <xdr:col>6</xdr:col>
      <xdr:colOff>561975</xdr:colOff>
      <xdr:row>37</xdr:row>
      <xdr:rowOff>42501</xdr:rowOff>
    </xdr:to>
    <xdr:sp macro="" textlink="">
      <xdr:nvSpPr>
        <xdr:cNvPr id="79" name="円/楕円 78"/>
        <xdr:cNvSpPr/>
      </xdr:nvSpPr>
      <xdr:spPr>
        <a:xfrm>
          <a:off x="4584700" y="62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135228</xdr:rowOff>
    </xdr:from>
    <xdr:ext cx="534377" cy="259045"/>
    <xdr:sp macro="" textlink="">
      <xdr:nvSpPr>
        <xdr:cNvPr id="80" name="議会費該当値テキスト"/>
        <xdr:cNvSpPr txBox="1"/>
      </xdr:nvSpPr>
      <xdr:spPr>
        <a:xfrm>
          <a:off x="4686300" y="61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47504</xdr:rowOff>
    </xdr:from>
    <xdr:to>
      <xdr:col>5</xdr:col>
      <xdr:colOff>409575</xdr:colOff>
      <xdr:row>36</xdr:row>
      <xdr:rowOff>149104</xdr:rowOff>
    </xdr:to>
    <xdr:sp macro="" textlink="">
      <xdr:nvSpPr>
        <xdr:cNvPr id="81" name="円/楕円 80"/>
        <xdr:cNvSpPr/>
      </xdr:nvSpPr>
      <xdr:spPr>
        <a:xfrm>
          <a:off x="3746500" y="62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165631</xdr:rowOff>
    </xdr:from>
    <xdr:ext cx="534377" cy="259045"/>
    <xdr:sp macro="" textlink="">
      <xdr:nvSpPr>
        <xdr:cNvPr id="82" name="テキスト ボックス 81"/>
        <xdr:cNvSpPr txBox="1"/>
      </xdr:nvSpPr>
      <xdr:spPr>
        <a:xfrm>
          <a:off x="3530111" y="59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120523</xdr:rowOff>
    </xdr:from>
    <xdr:to>
      <xdr:col>4</xdr:col>
      <xdr:colOff>206375</xdr:colOff>
      <xdr:row>37</xdr:row>
      <xdr:rowOff>50673</xdr:rowOff>
    </xdr:to>
    <xdr:sp macro="" textlink="">
      <xdr:nvSpPr>
        <xdr:cNvPr id="83" name="円/楕円 82"/>
        <xdr:cNvSpPr/>
      </xdr:nvSpPr>
      <xdr:spPr>
        <a:xfrm>
          <a:off x="2857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67200</xdr:rowOff>
    </xdr:from>
    <xdr:ext cx="534377" cy="259045"/>
    <xdr:sp macro="" textlink="">
      <xdr:nvSpPr>
        <xdr:cNvPr id="84" name="テキスト ボックス 83"/>
        <xdr:cNvSpPr txBox="1"/>
      </xdr:nvSpPr>
      <xdr:spPr>
        <a:xfrm>
          <a:off x="2641111" y="60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132886</xdr:rowOff>
    </xdr:from>
    <xdr:to>
      <xdr:col>3</xdr:col>
      <xdr:colOff>3175</xdr:colOff>
      <xdr:row>37</xdr:row>
      <xdr:rowOff>63036</xdr:rowOff>
    </xdr:to>
    <xdr:sp macro="" textlink="">
      <xdr:nvSpPr>
        <xdr:cNvPr id="85" name="円/楕円 84"/>
        <xdr:cNvSpPr/>
      </xdr:nvSpPr>
      <xdr:spPr>
        <a:xfrm>
          <a:off x="1968500" y="63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79563</xdr:rowOff>
    </xdr:from>
    <xdr:ext cx="534377" cy="259045"/>
    <xdr:sp macro="" textlink="">
      <xdr:nvSpPr>
        <xdr:cNvPr id="86" name="テキスト ボックス 85"/>
        <xdr:cNvSpPr txBox="1"/>
      </xdr:nvSpPr>
      <xdr:spPr>
        <a:xfrm>
          <a:off x="1752111" y="60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130296</xdr:rowOff>
    </xdr:from>
    <xdr:to>
      <xdr:col>1</xdr:col>
      <xdr:colOff>485775</xdr:colOff>
      <xdr:row>37</xdr:row>
      <xdr:rowOff>60446</xdr:rowOff>
    </xdr:to>
    <xdr:sp macro="" textlink="">
      <xdr:nvSpPr>
        <xdr:cNvPr id="87" name="円/楕円 86"/>
        <xdr:cNvSpPr/>
      </xdr:nvSpPr>
      <xdr:spPr>
        <a:xfrm>
          <a:off x="1079500" y="6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76973</xdr:rowOff>
    </xdr:from>
    <xdr:ext cx="534377" cy="259045"/>
    <xdr:sp macro="" textlink="">
      <xdr:nvSpPr>
        <xdr:cNvPr id="88" name="テキスト ボックス 87"/>
        <xdr:cNvSpPr txBox="1"/>
      </xdr:nvSpPr>
      <xdr:spPr>
        <a:xfrm>
          <a:off x="863111" y="60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30954</xdr:rowOff>
    </xdr:from>
    <xdr:to>
      <xdr:col>6</xdr:col>
      <xdr:colOff>511175</xdr:colOff>
      <xdr:row>58</xdr:row>
      <xdr:rowOff>83905</xdr:rowOff>
    </xdr:to>
    <xdr:cxnSp macro="">
      <xdr:nvCxnSpPr>
        <xdr:cNvPr id="117" name="直線コネクタ 116"/>
        <xdr:cNvCxnSpPr/>
      </xdr:nvCxnSpPr>
      <xdr:spPr>
        <a:xfrm flipV="1">
          <a:off x="3797300" y="9975054"/>
          <a:ext cx="838200" cy="5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83905</xdr:rowOff>
    </xdr:from>
    <xdr:to>
      <xdr:col>5</xdr:col>
      <xdr:colOff>358775</xdr:colOff>
      <xdr:row>58</xdr:row>
      <xdr:rowOff>113181</xdr:rowOff>
    </xdr:to>
    <xdr:cxnSp macro="">
      <xdr:nvCxnSpPr>
        <xdr:cNvPr id="120" name="直線コネクタ 119"/>
        <xdr:cNvCxnSpPr/>
      </xdr:nvCxnSpPr>
      <xdr:spPr>
        <a:xfrm flipV="1">
          <a:off x="2908300" y="10028005"/>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94519</xdr:rowOff>
    </xdr:from>
    <xdr:to>
      <xdr:col>4</xdr:col>
      <xdr:colOff>155575</xdr:colOff>
      <xdr:row>58</xdr:row>
      <xdr:rowOff>113181</xdr:rowOff>
    </xdr:to>
    <xdr:cxnSp macro="">
      <xdr:nvCxnSpPr>
        <xdr:cNvPr id="123" name="直線コネクタ 122"/>
        <xdr:cNvCxnSpPr/>
      </xdr:nvCxnSpPr>
      <xdr:spPr>
        <a:xfrm>
          <a:off x="2019300" y="10038619"/>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94519</xdr:rowOff>
    </xdr:from>
    <xdr:to>
      <xdr:col>2</xdr:col>
      <xdr:colOff>638175</xdr:colOff>
      <xdr:row>58</xdr:row>
      <xdr:rowOff>114654</xdr:rowOff>
    </xdr:to>
    <xdr:cxnSp macro="">
      <xdr:nvCxnSpPr>
        <xdr:cNvPr id="126" name="直線コネクタ 125"/>
        <xdr:cNvCxnSpPr/>
      </xdr:nvCxnSpPr>
      <xdr:spPr>
        <a:xfrm flipV="1">
          <a:off x="1130300" y="10038619"/>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151604</xdr:rowOff>
    </xdr:from>
    <xdr:to>
      <xdr:col>6</xdr:col>
      <xdr:colOff>561975</xdr:colOff>
      <xdr:row>58</xdr:row>
      <xdr:rowOff>81754</xdr:rowOff>
    </xdr:to>
    <xdr:sp macro="" textlink="">
      <xdr:nvSpPr>
        <xdr:cNvPr id="136" name="円/楕円 135"/>
        <xdr:cNvSpPr/>
      </xdr:nvSpPr>
      <xdr:spPr>
        <a:xfrm>
          <a:off x="4584700" y="99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33105</xdr:rowOff>
    </xdr:from>
    <xdr:to>
      <xdr:col>5</xdr:col>
      <xdr:colOff>409575</xdr:colOff>
      <xdr:row>58</xdr:row>
      <xdr:rowOff>134705</xdr:rowOff>
    </xdr:to>
    <xdr:sp macro="" textlink="">
      <xdr:nvSpPr>
        <xdr:cNvPr id="138" name="円/楕円 137"/>
        <xdr:cNvSpPr/>
      </xdr:nvSpPr>
      <xdr:spPr>
        <a:xfrm>
          <a:off x="3746500" y="9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125832</xdr:rowOff>
    </xdr:from>
    <xdr:ext cx="599010" cy="259045"/>
    <xdr:sp macro="" textlink="">
      <xdr:nvSpPr>
        <xdr:cNvPr id="139" name="テキスト ボックス 138"/>
        <xdr:cNvSpPr txBox="1"/>
      </xdr:nvSpPr>
      <xdr:spPr>
        <a:xfrm>
          <a:off x="3497794" y="1006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62381</xdr:rowOff>
    </xdr:from>
    <xdr:to>
      <xdr:col>4</xdr:col>
      <xdr:colOff>206375</xdr:colOff>
      <xdr:row>58</xdr:row>
      <xdr:rowOff>163981</xdr:rowOff>
    </xdr:to>
    <xdr:sp macro="" textlink="">
      <xdr:nvSpPr>
        <xdr:cNvPr id="140" name="円/楕円 139"/>
        <xdr:cNvSpPr/>
      </xdr:nvSpPr>
      <xdr:spPr>
        <a:xfrm>
          <a:off x="2857500" y="100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155108</xdr:rowOff>
    </xdr:from>
    <xdr:ext cx="599010" cy="259045"/>
    <xdr:sp macro="" textlink="">
      <xdr:nvSpPr>
        <xdr:cNvPr id="141" name="テキスト ボックス 140"/>
        <xdr:cNvSpPr txBox="1"/>
      </xdr:nvSpPr>
      <xdr:spPr>
        <a:xfrm>
          <a:off x="2608794" y="1009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43719</xdr:rowOff>
    </xdr:from>
    <xdr:to>
      <xdr:col>3</xdr:col>
      <xdr:colOff>3175</xdr:colOff>
      <xdr:row>58</xdr:row>
      <xdr:rowOff>145319</xdr:rowOff>
    </xdr:to>
    <xdr:sp macro="" textlink="">
      <xdr:nvSpPr>
        <xdr:cNvPr id="142" name="円/楕円 141"/>
        <xdr:cNvSpPr/>
      </xdr:nvSpPr>
      <xdr:spPr>
        <a:xfrm>
          <a:off x="1968500" y="99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136446</xdr:rowOff>
    </xdr:from>
    <xdr:ext cx="599010" cy="259045"/>
    <xdr:sp macro="" textlink="">
      <xdr:nvSpPr>
        <xdr:cNvPr id="143" name="テキスト ボックス 142"/>
        <xdr:cNvSpPr txBox="1"/>
      </xdr:nvSpPr>
      <xdr:spPr>
        <a:xfrm>
          <a:off x="1719794" y="1008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63854</xdr:rowOff>
    </xdr:from>
    <xdr:to>
      <xdr:col>1</xdr:col>
      <xdr:colOff>485775</xdr:colOff>
      <xdr:row>58</xdr:row>
      <xdr:rowOff>165454</xdr:rowOff>
    </xdr:to>
    <xdr:sp macro="" textlink="">
      <xdr:nvSpPr>
        <xdr:cNvPr id="144" name="円/楕円 143"/>
        <xdr:cNvSpPr/>
      </xdr:nvSpPr>
      <xdr:spPr>
        <a:xfrm>
          <a:off x="1079500" y="100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156581</xdr:rowOff>
    </xdr:from>
    <xdr:ext cx="599010" cy="259045"/>
    <xdr:sp macro="" textlink="">
      <xdr:nvSpPr>
        <xdr:cNvPr id="145" name="テキスト ボックス 144"/>
        <xdr:cNvSpPr txBox="1"/>
      </xdr:nvSpPr>
      <xdr:spPr>
        <a:xfrm>
          <a:off x="830794" y="1010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67259</xdr:rowOff>
    </xdr:from>
    <xdr:to>
      <xdr:col>6</xdr:col>
      <xdr:colOff>511175</xdr:colOff>
      <xdr:row>76</xdr:row>
      <xdr:rowOff>69583</xdr:rowOff>
    </xdr:to>
    <xdr:cxnSp macro="">
      <xdr:nvCxnSpPr>
        <xdr:cNvPr id="172" name="直線コネクタ 171"/>
        <xdr:cNvCxnSpPr/>
      </xdr:nvCxnSpPr>
      <xdr:spPr>
        <a:xfrm>
          <a:off x="3797300" y="13097459"/>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67259</xdr:rowOff>
    </xdr:from>
    <xdr:to>
      <xdr:col>5</xdr:col>
      <xdr:colOff>358775</xdr:colOff>
      <xdr:row>76</xdr:row>
      <xdr:rowOff>118650</xdr:rowOff>
    </xdr:to>
    <xdr:cxnSp macro="">
      <xdr:nvCxnSpPr>
        <xdr:cNvPr id="175" name="直線コネクタ 174"/>
        <xdr:cNvCxnSpPr/>
      </xdr:nvCxnSpPr>
      <xdr:spPr>
        <a:xfrm flipV="1">
          <a:off x="2908300" y="13097459"/>
          <a:ext cx="889000" cy="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118650</xdr:rowOff>
    </xdr:from>
    <xdr:to>
      <xdr:col>4</xdr:col>
      <xdr:colOff>155575</xdr:colOff>
      <xdr:row>76</xdr:row>
      <xdr:rowOff>145014</xdr:rowOff>
    </xdr:to>
    <xdr:cxnSp macro="">
      <xdr:nvCxnSpPr>
        <xdr:cNvPr id="178" name="直線コネクタ 177"/>
        <xdr:cNvCxnSpPr/>
      </xdr:nvCxnSpPr>
      <xdr:spPr>
        <a:xfrm flipV="1">
          <a:off x="2019300" y="13148850"/>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145014</xdr:rowOff>
    </xdr:from>
    <xdr:to>
      <xdr:col>2</xdr:col>
      <xdr:colOff>638175</xdr:colOff>
      <xdr:row>76</xdr:row>
      <xdr:rowOff>146602</xdr:rowOff>
    </xdr:to>
    <xdr:cxnSp macro="">
      <xdr:nvCxnSpPr>
        <xdr:cNvPr id="181" name="直線コネクタ 180"/>
        <xdr:cNvCxnSpPr/>
      </xdr:nvCxnSpPr>
      <xdr:spPr>
        <a:xfrm flipV="1">
          <a:off x="1130300" y="13175214"/>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18783</xdr:rowOff>
    </xdr:from>
    <xdr:to>
      <xdr:col>6</xdr:col>
      <xdr:colOff>561975</xdr:colOff>
      <xdr:row>76</xdr:row>
      <xdr:rowOff>120383</xdr:rowOff>
    </xdr:to>
    <xdr:sp macro="" textlink="">
      <xdr:nvSpPr>
        <xdr:cNvPr id="191" name="円/楕円 190"/>
        <xdr:cNvSpPr/>
      </xdr:nvSpPr>
      <xdr:spPr>
        <a:xfrm>
          <a:off x="4584700" y="130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168660</xdr:rowOff>
    </xdr:from>
    <xdr:ext cx="599010" cy="259045"/>
    <xdr:sp macro="" textlink="">
      <xdr:nvSpPr>
        <xdr:cNvPr id="192" name="民生費該当値テキスト"/>
        <xdr:cNvSpPr txBox="1"/>
      </xdr:nvSpPr>
      <xdr:spPr>
        <a:xfrm>
          <a:off x="4686300" y="1302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16459</xdr:rowOff>
    </xdr:from>
    <xdr:to>
      <xdr:col>5</xdr:col>
      <xdr:colOff>409575</xdr:colOff>
      <xdr:row>76</xdr:row>
      <xdr:rowOff>118059</xdr:rowOff>
    </xdr:to>
    <xdr:sp macro="" textlink="">
      <xdr:nvSpPr>
        <xdr:cNvPr id="193" name="円/楕円 192"/>
        <xdr:cNvSpPr/>
      </xdr:nvSpPr>
      <xdr:spPr>
        <a:xfrm>
          <a:off x="3746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109186</xdr:rowOff>
    </xdr:from>
    <xdr:ext cx="599010" cy="259045"/>
    <xdr:sp macro="" textlink="">
      <xdr:nvSpPr>
        <xdr:cNvPr id="194" name="テキスト ボックス 193"/>
        <xdr:cNvSpPr txBox="1"/>
      </xdr:nvSpPr>
      <xdr:spPr>
        <a:xfrm>
          <a:off x="3497794" y="131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67850</xdr:rowOff>
    </xdr:from>
    <xdr:to>
      <xdr:col>4</xdr:col>
      <xdr:colOff>206375</xdr:colOff>
      <xdr:row>76</xdr:row>
      <xdr:rowOff>169450</xdr:rowOff>
    </xdr:to>
    <xdr:sp macro="" textlink="">
      <xdr:nvSpPr>
        <xdr:cNvPr id="195" name="円/楕円 194"/>
        <xdr:cNvSpPr/>
      </xdr:nvSpPr>
      <xdr:spPr>
        <a:xfrm>
          <a:off x="2857500" y="13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160577</xdr:rowOff>
    </xdr:from>
    <xdr:ext cx="599010" cy="259045"/>
    <xdr:sp macro="" textlink="">
      <xdr:nvSpPr>
        <xdr:cNvPr id="196" name="テキスト ボックス 195"/>
        <xdr:cNvSpPr txBox="1"/>
      </xdr:nvSpPr>
      <xdr:spPr>
        <a:xfrm>
          <a:off x="2608794" y="131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94214</xdr:rowOff>
    </xdr:from>
    <xdr:to>
      <xdr:col>3</xdr:col>
      <xdr:colOff>3175</xdr:colOff>
      <xdr:row>77</xdr:row>
      <xdr:rowOff>24364</xdr:rowOff>
    </xdr:to>
    <xdr:sp macro="" textlink="">
      <xdr:nvSpPr>
        <xdr:cNvPr id="197" name="円/楕円 196"/>
        <xdr:cNvSpPr/>
      </xdr:nvSpPr>
      <xdr:spPr>
        <a:xfrm>
          <a:off x="1968500" y="131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15491</xdr:rowOff>
    </xdr:from>
    <xdr:ext cx="599010" cy="259045"/>
    <xdr:sp macro="" textlink="">
      <xdr:nvSpPr>
        <xdr:cNvPr id="198" name="テキスト ボックス 197"/>
        <xdr:cNvSpPr txBox="1"/>
      </xdr:nvSpPr>
      <xdr:spPr>
        <a:xfrm>
          <a:off x="1719794" y="132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95802</xdr:rowOff>
    </xdr:from>
    <xdr:to>
      <xdr:col>1</xdr:col>
      <xdr:colOff>485775</xdr:colOff>
      <xdr:row>77</xdr:row>
      <xdr:rowOff>25952</xdr:rowOff>
    </xdr:to>
    <xdr:sp macro="" textlink="">
      <xdr:nvSpPr>
        <xdr:cNvPr id="199" name="円/楕円 198"/>
        <xdr:cNvSpPr/>
      </xdr:nvSpPr>
      <xdr:spPr>
        <a:xfrm>
          <a:off x="1079500" y="131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17079</xdr:rowOff>
    </xdr:from>
    <xdr:ext cx="599010" cy="259045"/>
    <xdr:sp macro="" textlink="">
      <xdr:nvSpPr>
        <xdr:cNvPr id="200" name="テキスト ボックス 199"/>
        <xdr:cNvSpPr txBox="1"/>
      </xdr:nvSpPr>
      <xdr:spPr>
        <a:xfrm>
          <a:off x="830794" y="1321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11523</xdr:rowOff>
    </xdr:from>
    <xdr:to>
      <xdr:col>6</xdr:col>
      <xdr:colOff>511175</xdr:colOff>
      <xdr:row>98</xdr:row>
      <xdr:rowOff>27191</xdr:rowOff>
    </xdr:to>
    <xdr:cxnSp macro="">
      <xdr:nvCxnSpPr>
        <xdr:cNvPr id="229" name="直線コネクタ 228"/>
        <xdr:cNvCxnSpPr/>
      </xdr:nvCxnSpPr>
      <xdr:spPr>
        <a:xfrm flipV="1">
          <a:off x="3797300" y="16813623"/>
          <a:ext cx="8382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27191</xdr:rowOff>
    </xdr:from>
    <xdr:to>
      <xdr:col>5</xdr:col>
      <xdr:colOff>358775</xdr:colOff>
      <xdr:row>98</xdr:row>
      <xdr:rowOff>44172</xdr:rowOff>
    </xdr:to>
    <xdr:cxnSp macro="">
      <xdr:nvCxnSpPr>
        <xdr:cNvPr id="232" name="直線コネクタ 231"/>
        <xdr:cNvCxnSpPr/>
      </xdr:nvCxnSpPr>
      <xdr:spPr>
        <a:xfrm flipV="1">
          <a:off x="2908300" y="1682929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44172</xdr:rowOff>
    </xdr:from>
    <xdr:to>
      <xdr:col>4</xdr:col>
      <xdr:colOff>155575</xdr:colOff>
      <xdr:row>98</xdr:row>
      <xdr:rowOff>48675</xdr:rowOff>
    </xdr:to>
    <xdr:cxnSp macro="">
      <xdr:nvCxnSpPr>
        <xdr:cNvPr id="235" name="直線コネクタ 234"/>
        <xdr:cNvCxnSpPr/>
      </xdr:nvCxnSpPr>
      <xdr:spPr>
        <a:xfrm flipV="1">
          <a:off x="2019300" y="1684627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9116</xdr:rowOff>
    </xdr:from>
    <xdr:to>
      <xdr:col>2</xdr:col>
      <xdr:colOff>638175</xdr:colOff>
      <xdr:row>98</xdr:row>
      <xdr:rowOff>48675</xdr:rowOff>
    </xdr:to>
    <xdr:cxnSp macro="">
      <xdr:nvCxnSpPr>
        <xdr:cNvPr id="238" name="直線コネクタ 237"/>
        <xdr:cNvCxnSpPr/>
      </xdr:nvCxnSpPr>
      <xdr:spPr>
        <a:xfrm>
          <a:off x="1130300" y="16811216"/>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132173</xdr:rowOff>
    </xdr:from>
    <xdr:to>
      <xdr:col>6</xdr:col>
      <xdr:colOff>561975</xdr:colOff>
      <xdr:row>98</xdr:row>
      <xdr:rowOff>62323</xdr:rowOff>
    </xdr:to>
    <xdr:sp macro="" textlink="">
      <xdr:nvSpPr>
        <xdr:cNvPr id="248" name="円/楕円 247"/>
        <xdr:cNvSpPr/>
      </xdr:nvSpPr>
      <xdr:spPr>
        <a:xfrm>
          <a:off x="4584700" y="167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110600</xdr:rowOff>
    </xdr:from>
    <xdr:ext cx="534377" cy="259045"/>
    <xdr:sp macro="" textlink="">
      <xdr:nvSpPr>
        <xdr:cNvPr id="249" name="衛生費該当値テキスト"/>
        <xdr:cNvSpPr txBox="1"/>
      </xdr:nvSpPr>
      <xdr:spPr>
        <a:xfrm>
          <a:off x="4686300" y="167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147841</xdr:rowOff>
    </xdr:from>
    <xdr:to>
      <xdr:col>5</xdr:col>
      <xdr:colOff>409575</xdr:colOff>
      <xdr:row>98</xdr:row>
      <xdr:rowOff>77991</xdr:rowOff>
    </xdr:to>
    <xdr:sp macro="" textlink="">
      <xdr:nvSpPr>
        <xdr:cNvPr id="250" name="円/楕円 249"/>
        <xdr:cNvSpPr/>
      </xdr:nvSpPr>
      <xdr:spPr>
        <a:xfrm>
          <a:off x="3746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69118</xdr:rowOff>
    </xdr:from>
    <xdr:ext cx="534377" cy="259045"/>
    <xdr:sp macro="" textlink="">
      <xdr:nvSpPr>
        <xdr:cNvPr id="251" name="テキスト ボックス 250"/>
        <xdr:cNvSpPr txBox="1"/>
      </xdr:nvSpPr>
      <xdr:spPr>
        <a:xfrm>
          <a:off x="3530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164822</xdr:rowOff>
    </xdr:from>
    <xdr:to>
      <xdr:col>4</xdr:col>
      <xdr:colOff>206375</xdr:colOff>
      <xdr:row>98</xdr:row>
      <xdr:rowOff>94972</xdr:rowOff>
    </xdr:to>
    <xdr:sp macro="" textlink="">
      <xdr:nvSpPr>
        <xdr:cNvPr id="252" name="円/楕円 251"/>
        <xdr:cNvSpPr/>
      </xdr:nvSpPr>
      <xdr:spPr>
        <a:xfrm>
          <a:off x="2857500" y="167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86099</xdr:rowOff>
    </xdr:from>
    <xdr:ext cx="534377" cy="259045"/>
    <xdr:sp macro="" textlink="">
      <xdr:nvSpPr>
        <xdr:cNvPr id="253" name="テキスト ボックス 252"/>
        <xdr:cNvSpPr txBox="1"/>
      </xdr:nvSpPr>
      <xdr:spPr>
        <a:xfrm>
          <a:off x="2641111" y="168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169325</xdr:rowOff>
    </xdr:from>
    <xdr:to>
      <xdr:col>3</xdr:col>
      <xdr:colOff>3175</xdr:colOff>
      <xdr:row>98</xdr:row>
      <xdr:rowOff>99475</xdr:rowOff>
    </xdr:to>
    <xdr:sp macro="" textlink="">
      <xdr:nvSpPr>
        <xdr:cNvPr id="254" name="円/楕円 253"/>
        <xdr:cNvSpPr/>
      </xdr:nvSpPr>
      <xdr:spPr>
        <a:xfrm>
          <a:off x="1968500" y="16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90602</xdr:rowOff>
    </xdr:from>
    <xdr:ext cx="534377" cy="259045"/>
    <xdr:sp macro="" textlink="">
      <xdr:nvSpPr>
        <xdr:cNvPr id="255" name="テキスト ボックス 254"/>
        <xdr:cNvSpPr txBox="1"/>
      </xdr:nvSpPr>
      <xdr:spPr>
        <a:xfrm>
          <a:off x="1752111" y="168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129766</xdr:rowOff>
    </xdr:from>
    <xdr:to>
      <xdr:col>1</xdr:col>
      <xdr:colOff>485775</xdr:colOff>
      <xdr:row>98</xdr:row>
      <xdr:rowOff>59916</xdr:rowOff>
    </xdr:to>
    <xdr:sp macro="" textlink="">
      <xdr:nvSpPr>
        <xdr:cNvPr id="256" name="円/楕円 255"/>
        <xdr:cNvSpPr/>
      </xdr:nvSpPr>
      <xdr:spPr>
        <a:xfrm>
          <a:off x="1079500" y="167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51043</xdr:rowOff>
    </xdr:from>
    <xdr:ext cx="534377" cy="259045"/>
    <xdr:sp macro="" textlink="">
      <xdr:nvSpPr>
        <xdr:cNvPr id="257" name="テキスト ボックス 256"/>
        <xdr:cNvSpPr txBox="1"/>
      </xdr:nvSpPr>
      <xdr:spPr>
        <a:xfrm>
          <a:off x="863111" y="168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44399</xdr:rowOff>
    </xdr:from>
    <xdr:to>
      <xdr:col>15</xdr:col>
      <xdr:colOff>180975</xdr:colOff>
      <xdr:row>39</xdr:row>
      <xdr:rowOff>44399</xdr:rowOff>
    </xdr:to>
    <xdr:cxnSp macro="">
      <xdr:nvCxnSpPr>
        <xdr:cNvPr id="286" name="直線コネクタ 285"/>
        <xdr:cNvCxnSpPr/>
      </xdr:nvCxnSpPr>
      <xdr:spPr>
        <a:xfrm>
          <a:off x="9639300" y="6730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44399</xdr:rowOff>
    </xdr:from>
    <xdr:to>
      <xdr:col>14</xdr:col>
      <xdr:colOff>28575</xdr:colOff>
      <xdr:row>39</xdr:row>
      <xdr:rowOff>44412</xdr:rowOff>
    </xdr:to>
    <xdr:cxnSp macro="">
      <xdr:nvCxnSpPr>
        <xdr:cNvPr id="289" name="直線コネクタ 288"/>
        <xdr:cNvCxnSpPr/>
      </xdr:nvCxnSpPr>
      <xdr:spPr>
        <a:xfrm flipV="1">
          <a:off x="8750300" y="673094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44412</xdr:rowOff>
    </xdr:from>
    <xdr:to>
      <xdr:col>12</xdr:col>
      <xdr:colOff>511175</xdr:colOff>
      <xdr:row>39</xdr:row>
      <xdr:rowOff>44412</xdr:rowOff>
    </xdr:to>
    <xdr:cxnSp macro="">
      <xdr:nvCxnSpPr>
        <xdr:cNvPr id="292" name="直線コネクタ 291"/>
        <xdr:cNvCxnSpPr/>
      </xdr:nvCxnSpPr>
      <xdr:spPr>
        <a:xfrm>
          <a:off x="7861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44386</xdr:rowOff>
    </xdr:from>
    <xdr:to>
      <xdr:col>11</xdr:col>
      <xdr:colOff>307975</xdr:colOff>
      <xdr:row>39</xdr:row>
      <xdr:rowOff>44412</xdr:rowOff>
    </xdr:to>
    <xdr:cxnSp macro="">
      <xdr:nvCxnSpPr>
        <xdr:cNvPr id="295" name="直線コネクタ 294"/>
        <xdr:cNvCxnSpPr/>
      </xdr:nvCxnSpPr>
      <xdr:spPr>
        <a:xfrm>
          <a:off x="6972300" y="673093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165049</xdr:rowOff>
    </xdr:from>
    <xdr:to>
      <xdr:col>15</xdr:col>
      <xdr:colOff>231775</xdr:colOff>
      <xdr:row>39</xdr:row>
      <xdr:rowOff>95199</xdr:rowOff>
    </xdr:to>
    <xdr:sp macro="" textlink="">
      <xdr:nvSpPr>
        <xdr:cNvPr id="305" name="円/楕円 304"/>
        <xdr:cNvSpPr/>
      </xdr:nvSpPr>
      <xdr:spPr>
        <a:xfrm>
          <a:off x="104267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165049</xdr:rowOff>
    </xdr:from>
    <xdr:to>
      <xdr:col>14</xdr:col>
      <xdr:colOff>79375</xdr:colOff>
      <xdr:row>39</xdr:row>
      <xdr:rowOff>95199</xdr:rowOff>
    </xdr:to>
    <xdr:sp macro="" textlink="">
      <xdr:nvSpPr>
        <xdr:cNvPr id="307" name="円/楕円 306"/>
        <xdr:cNvSpPr/>
      </xdr:nvSpPr>
      <xdr:spPr>
        <a:xfrm>
          <a:off x="95885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86326</xdr:rowOff>
    </xdr:from>
    <xdr:ext cx="249299" cy="259045"/>
    <xdr:sp macro="" textlink="">
      <xdr:nvSpPr>
        <xdr:cNvPr id="308" name="テキスト ボックス 307"/>
        <xdr:cNvSpPr txBox="1"/>
      </xdr:nvSpPr>
      <xdr:spPr>
        <a:xfrm>
          <a:off x="9514649" y="6772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165062</xdr:rowOff>
    </xdr:from>
    <xdr:to>
      <xdr:col>12</xdr:col>
      <xdr:colOff>561975</xdr:colOff>
      <xdr:row>39</xdr:row>
      <xdr:rowOff>95212</xdr:rowOff>
    </xdr:to>
    <xdr:sp macro="" textlink="">
      <xdr:nvSpPr>
        <xdr:cNvPr id="309" name="円/楕円 308"/>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86339</xdr:rowOff>
    </xdr:from>
    <xdr:ext cx="249299" cy="259045"/>
    <xdr:sp macro="" textlink="">
      <xdr:nvSpPr>
        <xdr:cNvPr id="310" name="テキスト ボックス 309"/>
        <xdr:cNvSpPr txBox="1"/>
      </xdr:nvSpPr>
      <xdr:spPr>
        <a:xfrm>
          <a:off x="8625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165062</xdr:rowOff>
    </xdr:from>
    <xdr:to>
      <xdr:col>11</xdr:col>
      <xdr:colOff>358775</xdr:colOff>
      <xdr:row>39</xdr:row>
      <xdr:rowOff>95212</xdr:rowOff>
    </xdr:to>
    <xdr:sp macro="" textlink="">
      <xdr:nvSpPr>
        <xdr:cNvPr id="311" name="円/楕円 310"/>
        <xdr:cNvSpPr/>
      </xdr:nvSpPr>
      <xdr:spPr>
        <a:xfrm>
          <a:off x="781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86339</xdr:rowOff>
    </xdr:from>
    <xdr:ext cx="249299" cy="259045"/>
    <xdr:sp macro="" textlink="">
      <xdr:nvSpPr>
        <xdr:cNvPr id="312" name="テキスト ボックス 311"/>
        <xdr:cNvSpPr txBox="1"/>
      </xdr:nvSpPr>
      <xdr:spPr>
        <a:xfrm>
          <a:off x="7736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165036</xdr:rowOff>
    </xdr:from>
    <xdr:to>
      <xdr:col>10</xdr:col>
      <xdr:colOff>155575</xdr:colOff>
      <xdr:row>39</xdr:row>
      <xdr:rowOff>95186</xdr:rowOff>
    </xdr:to>
    <xdr:sp macro="" textlink="">
      <xdr:nvSpPr>
        <xdr:cNvPr id="313" name="円/楕円 312"/>
        <xdr:cNvSpPr/>
      </xdr:nvSpPr>
      <xdr:spPr>
        <a:xfrm>
          <a:off x="6921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86313</xdr:rowOff>
    </xdr:from>
    <xdr:ext cx="249299" cy="259045"/>
    <xdr:sp macro="" textlink="">
      <xdr:nvSpPr>
        <xdr:cNvPr id="314" name="テキスト ボックス 313"/>
        <xdr:cNvSpPr txBox="1"/>
      </xdr:nvSpPr>
      <xdr:spPr>
        <a:xfrm>
          <a:off x="6847649"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107448</xdr:rowOff>
    </xdr:from>
    <xdr:to>
      <xdr:col>15</xdr:col>
      <xdr:colOff>180975</xdr:colOff>
      <xdr:row>58</xdr:row>
      <xdr:rowOff>161589</xdr:rowOff>
    </xdr:to>
    <xdr:cxnSp macro="">
      <xdr:nvCxnSpPr>
        <xdr:cNvPr id="343" name="直線コネクタ 342"/>
        <xdr:cNvCxnSpPr/>
      </xdr:nvCxnSpPr>
      <xdr:spPr>
        <a:xfrm flipV="1">
          <a:off x="9639300" y="10051548"/>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161589</xdr:rowOff>
    </xdr:from>
    <xdr:to>
      <xdr:col>14</xdr:col>
      <xdr:colOff>28575</xdr:colOff>
      <xdr:row>59</xdr:row>
      <xdr:rowOff>11734</xdr:rowOff>
    </xdr:to>
    <xdr:cxnSp macro="">
      <xdr:nvCxnSpPr>
        <xdr:cNvPr id="346" name="直線コネクタ 345"/>
        <xdr:cNvCxnSpPr/>
      </xdr:nvCxnSpPr>
      <xdr:spPr>
        <a:xfrm flipV="1">
          <a:off x="8750300" y="10105689"/>
          <a:ext cx="889000" cy="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11734</xdr:rowOff>
    </xdr:from>
    <xdr:to>
      <xdr:col>12</xdr:col>
      <xdr:colOff>511175</xdr:colOff>
      <xdr:row>59</xdr:row>
      <xdr:rowOff>12409</xdr:rowOff>
    </xdr:to>
    <xdr:cxnSp macro="">
      <xdr:nvCxnSpPr>
        <xdr:cNvPr id="349" name="直線コネクタ 348"/>
        <xdr:cNvCxnSpPr/>
      </xdr:nvCxnSpPr>
      <xdr:spPr>
        <a:xfrm flipV="1">
          <a:off x="7861300" y="10127284"/>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12409</xdr:rowOff>
    </xdr:from>
    <xdr:to>
      <xdr:col>11</xdr:col>
      <xdr:colOff>307975</xdr:colOff>
      <xdr:row>59</xdr:row>
      <xdr:rowOff>14769</xdr:rowOff>
    </xdr:to>
    <xdr:cxnSp macro="">
      <xdr:nvCxnSpPr>
        <xdr:cNvPr id="352" name="直線コネクタ 351"/>
        <xdr:cNvCxnSpPr/>
      </xdr:nvCxnSpPr>
      <xdr:spPr>
        <a:xfrm flipV="1">
          <a:off x="6972300" y="1012795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56648</xdr:rowOff>
    </xdr:from>
    <xdr:to>
      <xdr:col>15</xdr:col>
      <xdr:colOff>231775</xdr:colOff>
      <xdr:row>58</xdr:row>
      <xdr:rowOff>158248</xdr:rowOff>
    </xdr:to>
    <xdr:sp macro="" textlink="">
      <xdr:nvSpPr>
        <xdr:cNvPr id="362" name="円/楕円 361"/>
        <xdr:cNvSpPr/>
      </xdr:nvSpPr>
      <xdr:spPr>
        <a:xfrm>
          <a:off x="10426700" y="100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16025</xdr:rowOff>
    </xdr:from>
    <xdr:ext cx="599010" cy="259045"/>
    <xdr:sp macro="" textlink="">
      <xdr:nvSpPr>
        <xdr:cNvPr id="363" name="農林水産業費該当値テキスト"/>
        <xdr:cNvSpPr txBox="1"/>
      </xdr:nvSpPr>
      <xdr:spPr>
        <a:xfrm>
          <a:off x="10528300" y="97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110789</xdr:rowOff>
    </xdr:from>
    <xdr:to>
      <xdr:col>14</xdr:col>
      <xdr:colOff>79375</xdr:colOff>
      <xdr:row>59</xdr:row>
      <xdr:rowOff>40939</xdr:rowOff>
    </xdr:to>
    <xdr:sp macro="" textlink="">
      <xdr:nvSpPr>
        <xdr:cNvPr id="364" name="円/楕円 363"/>
        <xdr:cNvSpPr/>
      </xdr:nvSpPr>
      <xdr:spPr>
        <a:xfrm>
          <a:off x="9588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32066</xdr:rowOff>
    </xdr:from>
    <xdr:ext cx="599010" cy="259045"/>
    <xdr:sp macro="" textlink="">
      <xdr:nvSpPr>
        <xdr:cNvPr id="365" name="テキスト ボックス 364"/>
        <xdr:cNvSpPr txBox="1"/>
      </xdr:nvSpPr>
      <xdr:spPr>
        <a:xfrm>
          <a:off x="9339794" y="101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132384</xdr:rowOff>
    </xdr:from>
    <xdr:to>
      <xdr:col>12</xdr:col>
      <xdr:colOff>561975</xdr:colOff>
      <xdr:row>59</xdr:row>
      <xdr:rowOff>62534</xdr:rowOff>
    </xdr:to>
    <xdr:sp macro="" textlink="">
      <xdr:nvSpPr>
        <xdr:cNvPr id="366" name="円/楕円 365"/>
        <xdr:cNvSpPr/>
      </xdr:nvSpPr>
      <xdr:spPr>
        <a:xfrm>
          <a:off x="8699500" y="100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53661</xdr:rowOff>
    </xdr:from>
    <xdr:ext cx="534377" cy="259045"/>
    <xdr:sp macro="" textlink="">
      <xdr:nvSpPr>
        <xdr:cNvPr id="367" name="テキスト ボックス 366"/>
        <xdr:cNvSpPr txBox="1"/>
      </xdr:nvSpPr>
      <xdr:spPr>
        <a:xfrm>
          <a:off x="8483111" y="101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133059</xdr:rowOff>
    </xdr:from>
    <xdr:to>
      <xdr:col>11</xdr:col>
      <xdr:colOff>358775</xdr:colOff>
      <xdr:row>59</xdr:row>
      <xdr:rowOff>63209</xdr:rowOff>
    </xdr:to>
    <xdr:sp macro="" textlink="">
      <xdr:nvSpPr>
        <xdr:cNvPr id="368" name="円/楕円 367"/>
        <xdr:cNvSpPr/>
      </xdr:nvSpPr>
      <xdr:spPr>
        <a:xfrm>
          <a:off x="7810500" y="100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54336</xdr:rowOff>
    </xdr:from>
    <xdr:ext cx="534377" cy="259045"/>
    <xdr:sp macro="" textlink="">
      <xdr:nvSpPr>
        <xdr:cNvPr id="369" name="テキスト ボックス 368"/>
        <xdr:cNvSpPr txBox="1"/>
      </xdr:nvSpPr>
      <xdr:spPr>
        <a:xfrm>
          <a:off x="7594111" y="101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135419</xdr:rowOff>
    </xdr:from>
    <xdr:to>
      <xdr:col>10</xdr:col>
      <xdr:colOff>155575</xdr:colOff>
      <xdr:row>59</xdr:row>
      <xdr:rowOff>65569</xdr:rowOff>
    </xdr:to>
    <xdr:sp macro="" textlink="">
      <xdr:nvSpPr>
        <xdr:cNvPr id="370" name="円/楕円 369"/>
        <xdr:cNvSpPr/>
      </xdr:nvSpPr>
      <xdr:spPr>
        <a:xfrm>
          <a:off x="6921500" y="100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56696</xdr:rowOff>
    </xdr:from>
    <xdr:ext cx="534377" cy="259045"/>
    <xdr:sp macro="" textlink="">
      <xdr:nvSpPr>
        <xdr:cNvPr id="371" name="テキスト ボックス 370"/>
        <xdr:cNvSpPr txBox="1"/>
      </xdr:nvSpPr>
      <xdr:spPr>
        <a:xfrm>
          <a:off x="6705111" y="101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61317</xdr:rowOff>
    </xdr:from>
    <xdr:to>
      <xdr:col>15</xdr:col>
      <xdr:colOff>180975</xdr:colOff>
      <xdr:row>77</xdr:row>
      <xdr:rowOff>168908</xdr:rowOff>
    </xdr:to>
    <xdr:cxnSp macro="">
      <xdr:nvCxnSpPr>
        <xdr:cNvPr id="400" name="直線コネクタ 399"/>
        <xdr:cNvCxnSpPr/>
      </xdr:nvCxnSpPr>
      <xdr:spPr>
        <a:xfrm>
          <a:off x="9639300" y="13091517"/>
          <a:ext cx="838200" cy="2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61317</xdr:rowOff>
    </xdr:from>
    <xdr:to>
      <xdr:col>14</xdr:col>
      <xdr:colOff>28575</xdr:colOff>
      <xdr:row>78</xdr:row>
      <xdr:rowOff>62624</xdr:rowOff>
    </xdr:to>
    <xdr:cxnSp macro="">
      <xdr:nvCxnSpPr>
        <xdr:cNvPr id="403" name="直線コネクタ 402"/>
        <xdr:cNvCxnSpPr/>
      </xdr:nvCxnSpPr>
      <xdr:spPr>
        <a:xfrm flipV="1">
          <a:off x="8750300" y="13091517"/>
          <a:ext cx="889000" cy="3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62624</xdr:rowOff>
    </xdr:from>
    <xdr:to>
      <xdr:col>12</xdr:col>
      <xdr:colOff>511175</xdr:colOff>
      <xdr:row>78</xdr:row>
      <xdr:rowOff>68793</xdr:rowOff>
    </xdr:to>
    <xdr:cxnSp macro="">
      <xdr:nvCxnSpPr>
        <xdr:cNvPr id="406" name="直線コネクタ 405"/>
        <xdr:cNvCxnSpPr/>
      </xdr:nvCxnSpPr>
      <xdr:spPr>
        <a:xfrm flipV="1">
          <a:off x="7861300" y="13435724"/>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117111</xdr:rowOff>
    </xdr:from>
    <xdr:to>
      <xdr:col>11</xdr:col>
      <xdr:colOff>307975</xdr:colOff>
      <xdr:row>78</xdr:row>
      <xdr:rowOff>68793</xdr:rowOff>
    </xdr:to>
    <xdr:cxnSp macro="">
      <xdr:nvCxnSpPr>
        <xdr:cNvPr id="409" name="直線コネクタ 408"/>
        <xdr:cNvCxnSpPr/>
      </xdr:nvCxnSpPr>
      <xdr:spPr>
        <a:xfrm>
          <a:off x="6972300" y="12975861"/>
          <a:ext cx="889000" cy="46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118108</xdr:rowOff>
    </xdr:from>
    <xdr:to>
      <xdr:col>15</xdr:col>
      <xdr:colOff>231775</xdr:colOff>
      <xdr:row>78</xdr:row>
      <xdr:rowOff>48258</xdr:rowOff>
    </xdr:to>
    <xdr:sp macro="" textlink="">
      <xdr:nvSpPr>
        <xdr:cNvPr id="419" name="円/楕円 418"/>
        <xdr:cNvSpPr/>
      </xdr:nvSpPr>
      <xdr:spPr>
        <a:xfrm>
          <a:off x="10426700" y="13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140985</xdr:rowOff>
    </xdr:from>
    <xdr:ext cx="534377" cy="259045"/>
    <xdr:sp macro="" textlink="">
      <xdr:nvSpPr>
        <xdr:cNvPr id="420" name="商工費該当値テキスト"/>
        <xdr:cNvSpPr txBox="1"/>
      </xdr:nvSpPr>
      <xdr:spPr>
        <a:xfrm>
          <a:off x="10528300" y="131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10517</xdr:rowOff>
    </xdr:from>
    <xdr:to>
      <xdr:col>14</xdr:col>
      <xdr:colOff>79375</xdr:colOff>
      <xdr:row>76</xdr:row>
      <xdr:rowOff>112117</xdr:rowOff>
    </xdr:to>
    <xdr:sp macro="" textlink="">
      <xdr:nvSpPr>
        <xdr:cNvPr id="421" name="円/楕円 420"/>
        <xdr:cNvSpPr/>
      </xdr:nvSpPr>
      <xdr:spPr>
        <a:xfrm>
          <a:off x="9588500" y="1304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128644</xdr:rowOff>
    </xdr:from>
    <xdr:ext cx="599010" cy="259045"/>
    <xdr:sp macro="" textlink="">
      <xdr:nvSpPr>
        <xdr:cNvPr id="422" name="テキスト ボックス 421"/>
        <xdr:cNvSpPr txBox="1"/>
      </xdr:nvSpPr>
      <xdr:spPr>
        <a:xfrm>
          <a:off x="9339794" y="128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11824</xdr:rowOff>
    </xdr:from>
    <xdr:to>
      <xdr:col>12</xdr:col>
      <xdr:colOff>561975</xdr:colOff>
      <xdr:row>78</xdr:row>
      <xdr:rowOff>113424</xdr:rowOff>
    </xdr:to>
    <xdr:sp macro="" textlink="">
      <xdr:nvSpPr>
        <xdr:cNvPr id="423" name="円/楕円 422"/>
        <xdr:cNvSpPr/>
      </xdr:nvSpPr>
      <xdr:spPr>
        <a:xfrm>
          <a:off x="8699500" y="13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104551</xdr:rowOff>
    </xdr:from>
    <xdr:ext cx="534377" cy="259045"/>
    <xdr:sp macro="" textlink="">
      <xdr:nvSpPr>
        <xdr:cNvPr id="424" name="テキスト ボックス 423"/>
        <xdr:cNvSpPr txBox="1"/>
      </xdr:nvSpPr>
      <xdr:spPr>
        <a:xfrm>
          <a:off x="8483111" y="134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17993</xdr:rowOff>
    </xdr:from>
    <xdr:to>
      <xdr:col>11</xdr:col>
      <xdr:colOff>358775</xdr:colOff>
      <xdr:row>78</xdr:row>
      <xdr:rowOff>119593</xdr:rowOff>
    </xdr:to>
    <xdr:sp macro="" textlink="">
      <xdr:nvSpPr>
        <xdr:cNvPr id="425" name="円/楕円 424"/>
        <xdr:cNvSpPr/>
      </xdr:nvSpPr>
      <xdr:spPr>
        <a:xfrm>
          <a:off x="7810500" y="133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110720</xdr:rowOff>
    </xdr:from>
    <xdr:ext cx="534377" cy="259045"/>
    <xdr:sp macro="" textlink="">
      <xdr:nvSpPr>
        <xdr:cNvPr id="426" name="テキスト ボックス 425"/>
        <xdr:cNvSpPr txBox="1"/>
      </xdr:nvSpPr>
      <xdr:spPr>
        <a:xfrm>
          <a:off x="7594111" y="134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66311</xdr:rowOff>
    </xdr:from>
    <xdr:to>
      <xdr:col>10</xdr:col>
      <xdr:colOff>155575</xdr:colOff>
      <xdr:row>75</xdr:row>
      <xdr:rowOff>167911</xdr:rowOff>
    </xdr:to>
    <xdr:sp macro="" textlink="">
      <xdr:nvSpPr>
        <xdr:cNvPr id="427" name="円/楕円 426"/>
        <xdr:cNvSpPr/>
      </xdr:nvSpPr>
      <xdr:spPr>
        <a:xfrm>
          <a:off x="6921500" y="129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12988</xdr:rowOff>
    </xdr:from>
    <xdr:ext cx="599010" cy="259045"/>
    <xdr:sp macro="" textlink="">
      <xdr:nvSpPr>
        <xdr:cNvPr id="428" name="テキスト ボックス 427"/>
        <xdr:cNvSpPr txBox="1"/>
      </xdr:nvSpPr>
      <xdr:spPr>
        <a:xfrm>
          <a:off x="6672794" y="127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148330</xdr:rowOff>
    </xdr:from>
    <xdr:to>
      <xdr:col>15</xdr:col>
      <xdr:colOff>180975</xdr:colOff>
      <xdr:row>98</xdr:row>
      <xdr:rowOff>64677</xdr:rowOff>
    </xdr:to>
    <xdr:cxnSp macro="">
      <xdr:nvCxnSpPr>
        <xdr:cNvPr id="455" name="直線コネクタ 454"/>
        <xdr:cNvCxnSpPr/>
      </xdr:nvCxnSpPr>
      <xdr:spPr>
        <a:xfrm flipV="1">
          <a:off x="9639300" y="16778980"/>
          <a:ext cx="838200" cy="8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64677</xdr:rowOff>
    </xdr:from>
    <xdr:to>
      <xdr:col>14</xdr:col>
      <xdr:colOff>28575</xdr:colOff>
      <xdr:row>98</xdr:row>
      <xdr:rowOff>70371</xdr:rowOff>
    </xdr:to>
    <xdr:cxnSp macro="">
      <xdr:nvCxnSpPr>
        <xdr:cNvPr id="458" name="直線コネクタ 457"/>
        <xdr:cNvCxnSpPr/>
      </xdr:nvCxnSpPr>
      <xdr:spPr>
        <a:xfrm flipV="1">
          <a:off x="8750300" y="16866777"/>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57948</xdr:rowOff>
    </xdr:from>
    <xdr:to>
      <xdr:col>12</xdr:col>
      <xdr:colOff>511175</xdr:colOff>
      <xdr:row>98</xdr:row>
      <xdr:rowOff>70371</xdr:rowOff>
    </xdr:to>
    <xdr:cxnSp macro="">
      <xdr:nvCxnSpPr>
        <xdr:cNvPr id="461" name="直線コネクタ 460"/>
        <xdr:cNvCxnSpPr/>
      </xdr:nvCxnSpPr>
      <xdr:spPr>
        <a:xfrm>
          <a:off x="7861300" y="16860048"/>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57948</xdr:rowOff>
    </xdr:from>
    <xdr:to>
      <xdr:col>11</xdr:col>
      <xdr:colOff>307975</xdr:colOff>
      <xdr:row>98</xdr:row>
      <xdr:rowOff>81550</xdr:rowOff>
    </xdr:to>
    <xdr:cxnSp macro="">
      <xdr:nvCxnSpPr>
        <xdr:cNvPr id="464" name="直線コネクタ 463"/>
        <xdr:cNvCxnSpPr/>
      </xdr:nvCxnSpPr>
      <xdr:spPr>
        <a:xfrm flipV="1">
          <a:off x="6972300" y="16860048"/>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97530</xdr:rowOff>
    </xdr:from>
    <xdr:to>
      <xdr:col>15</xdr:col>
      <xdr:colOff>231775</xdr:colOff>
      <xdr:row>98</xdr:row>
      <xdr:rowOff>27680</xdr:rowOff>
    </xdr:to>
    <xdr:sp macro="" textlink="">
      <xdr:nvSpPr>
        <xdr:cNvPr id="474" name="円/楕円 473"/>
        <xdr:cNvSpPr/>
      </xdr:nvSpPr>
      <xdr:spPr>
        <a:xfrm>
          <a:off x="10426700" y="167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120407</xdr:rowOff>
    </xdr:from>
    <xdr:ext cx="599010" cy="259045"/>
    <xdr:sp macro="" textlink="">
      <xdr:nvSpPr>
        <xdr:cNvPr id="475" name="土木費該当値テキスト"/>
        <xdr:cNvSpPr txBox="1"/>
      </xdr:nvSpPr>
      <xdr:spPr>
        <a:xfrm>
          <a:off x="10528300" y="1657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13877</xdr:rowOff>
    </xdr:from>
    <xdr:to>
      <xdr:col>14</xdr:col>
      <xdr:colOff>79375</xdr:colOff>
      <xdr:row>98</xdr:row>
      <xdr:rowOff>115477</xdr:rowOff>
    </xdr:to>
    <xdr:sp macro="" textlink="">
      <xdr:nvSpPr>
        <xdr:cNvPr id="476" name="円/楕円 475"/>
        <xdr:cNvSpPr/>
      </xdr:nvSpPr>
      <xdr:spPr>
        <a:xfrm>
          <a:off x="9588500" y="16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132004</xdr:rowOff>
    </xdr:from>
    <xdr:ext cx="599010" cy="259045"/>
    <xdr:sp macro="" textlink="">
      <xdr:nvSpPr>
        <xdr:cNvPr id="477" name="テキスト ボックス 476"/>
        <xdr:cNvSpPr txBox="1"/>
      </xdr:nvSpPr>
      <xdr:spPr>
        <a:xfrm>
          <a:off x="9339794" y="165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19571</xdr:rowOff>
    </xdr:from>
    <xdr:to>
      <xdr:col>12</xdr:col>
      <xdr:colOff>561975</xdr:colOff>
      <xdr:row>98</xdr:row>
      <xdr:rowOff>121171</xdr:rowOff>
    </xdr:to>
    <xdr:sp macro="" textlink="">
      <xdr:nvSpPr>
        <xdr:cNvPr id="478" name="円/楕円 477"/>
        <xdr:cNvSpPr/>
      </xdr:nvSpPr>
      <xdr:spPr>
        <a:xfrm>
          <a:off x="8699500" y="168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112298</xdr:rowOff>
    </xdr:from>
    <xdr:ext cx="599010" cy="259045"/>
    <xdr:sp macro="" textlink="">
      <xdr:nvSpPr>
        <xdr:cNvPr id="479" name="テキスト ボックス 478"/>
        <xdr:cNvSpPr txBox="1"/>
      </xdr:nvSpPr>
      <xdr:spPr>
        <a:xfrm>
          <a:off x="8450794" y="1691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7148</xdr:rowOff>
    </xdr:from>
    <xdr:to>
      <xdr:col>11</xdr:col>
      <xdr:colOff>358775</xdr:colOff>
      <xdr:row>98</xdr:row>
      <xdr:rowOff>108748</xdr:rowOff>
    </xdr:to>
    <xdr:sp macro="" textlink="">
      <xdr:nvSpPr>
        <xdr:cNvPr id="480" name="円/楕円 479"/>
        <xdr:cNvSpPr/>
      </xdr:nvSpPr>
      <xdr:spPr>
        <a:xfrm>
          <a:off x="7810500" y="168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125275</xdr:rowOff>
    </xdr:from>
    <xdr:ext cx="599010" cy="259045"/>
    <xdr:sp macro="" textlink="">
      <xdr:nvSpPr>
        <xdr:cNvPr id="481" name="テキスト ボックス 480"/>
        <xdr:cNvSpPr txBox="1"/>
      </xdr:nvSpPr>
      <xdr:spPr>
        <a:xfrm>
          <a:off x="7561794" y="1658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30750</xdr:rowOff>
    </xdr:from>
    <xdr:to>
      <xdr:col>10</xdr:col>
      <xdr:colOff>155575</xdr:colOff>
      <xdr:row>98</xdr:row>
      <xdr:rowOff>132350</xdr:rowOff>
    </xdr:to>
    <xdr:sp macro="" textlink="">
      <xdr:nvSpPr>
        <xdr:cNvPr id="482" name="円/楕円 481"/>
        <xdr:cNvSpPr/>
      </xdr:nvSpPr>
      <xdr:spPr>
        <a:xfrm>
          <a:off x="6921500" y="168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148877</xdr:rowOff>
    </xdr:from>
    <xdr:ext cx="599010" cy="259045"/>
    <xdr:sp macro="" textlink="">
      <xdr:nvSpPr>
        <xdr:cNvPr id="483" name="テキスト ボックス 482"/>
        <xdr:cNvSpPr txBox="1"/>
      </xdr:nvSpPr>
      <xdr:spPr>
        <a:xfrm>
          <a:off x="6672794" y="1660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149263</xdr:rowOff>
    </xdr:from>
    <xdr:to>
      <xdr:col>23</xdr:col>
      <xdr:colOff>517525</xdr:colOff>
      <xdr:row>38</xdr:row>
      <xdr:rowOff>2174</xdr:rowOff>
    </xdr:to>
    <xdr:cxnSp macro="">
      <xdr:nvCxnSpPr>
        <xdr:cNvPr id="512" name="直線コネクタ 511"/>
        <xdr:cNvCxnSpPr/>
      </xdr:nvCxnSpPr>
      <xdr:spPr>
        <a:xfrm flipV="1">
          <a:off x="15481300" y="6492913"/>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59477</xdr:rowOff>
    </xdr:from>
    <xdr:to>
      <xdr:col>22</xdr:col>
      <xdr:colOff>365125</xdr:colOff>
      <xdr:row>38</xdr:row>
      <xdr:rowOff>2174</xdr:rowOff>
    </xdr:to>
    <xdr:cxnSp macro="">
      <xdr:nvCxnSpPr>
        <xdr:cNvPr id="515" name="直線コネクタ 514"/>
        <xdr:cNvCxnSpPr/>
      </xdr:nvCxnSpPr>
      <xdr:spPr>
        <a:xfrm>
          <a:off x="14592300" y="5545877"/>
          <a:ext cx="889000" cy="97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59477</xdr:rowOff>
    </xdr:from>
    <xdr:to>
      <xdr:col>21</xdr:col>
      <xdr:colOff>161925</xdr:colOff>
      <xdr:row>37</xdr:row>
      <xdr:rowOff>94209</xdr:rowOff>
    </xdr:to>
    <xdr:cxnSp macro="">
      <xdr:nvCxnSpPr>
        <xdr:cNvPr id="518" name="直線コネクタ 517"/>
        <xdr:cNvCxnSpPr/>
      </xdr:nvCxnSpPr>
      <xdr:spPr>
        <a:xfrm flipV="1">
          <a:off x="13703300" y="5545877"/>
          <a:ext cx="889000" cy="89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94209</xdr:rowOff>
    </xdr:from>
    <xdr:to>
      <xdr:col>19</xdr:col>
      <xdr:colOff>644525</xdr:colOff>
      <xdr:row>38</xdr:row>
      <xdr:rowOff>6213</xdr:rowOff>
    </xdr:to>
    <xdr:cxnSp macro="">
      <xdr:nvCxnSpPr>
        <xdr:cNvPr id="521" name="直線コネクタ 520"/>
        <xdr:cNvCxnSpPr/>
      </xdr:nvCxnSpPr>
      <xdr:spPr>
        <a:xfrm flipV="1">
          <a:off x="12814300" y="6437859"/>
          <a:ext cx="889000" cy="8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98463</xdr:rowOff>
    </xdr:from>
    <xdr:to>
      <xdr:col>23</xdr:col>
      <xdr:colOff>568325</xdr:colOff>
      <xdr:row>38</xdr:row>
      <xdr:rowOff>28613</xdr:rowOff>
    </xdr:to>
    <xdr:sp macro="" textlink="">
      <xdr:nvSpPr>
        <xdr:cNvPr id="531" name="円/楕円 530"/>
        <xdr:cNvSpPr/>
      </xdr:nvSpPr>
      <xdr:spPr>
        <a:xfrm>
          <a:off x="16268700" y="64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76890</xdr:rowOff>
    </xdr:from>
    <xdr:ext cx="534377" cy="259045"/>
    <xdr:sp macro="" textlink="">
      <xdr:nvSpPr>
        <xdr:cNvPr id="532" name="消防費該当値テキスト"/>
        <xdr:cNvSpPr txBox="1"/>
      </xdr:nvSpPr>
      <xdr:spPr>
        <a:xfrm>
          <a:off x="16370300" y="64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122824</xdr:rowOff>
    </xdr:from>
    <xdr:to>
      <xdr:col>22</xdr:col>
      <xdr:colOff>415925</xdr:colOff>
      <xdr:row>38</xdr:row>
      <xdr:rowOff>52974</xdr:rowOff>
    </xdr:to>
    <xdr:sp macro="" textlink="">
      <xdr:nvSpPr>
        <xdr:cNvPr id="533" name="円/楕円 532"/>
        <xdr:cNvSpPr/>
      </xdr:nvSpPr>
      <xdr:spPr>
        <a:xfrm>
          <a:off x="15430500" y="6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44101</xdr:rowOff>
    </xdr:from>
    <xdr:ext cx="534377" cy="259045"/>
    <xdr:sp macro="" textlink="">
      <xdr:nvSpPr>
        <xdr:cNvPr id="534" name="テキスト ボックス 533"/>
        <xdr:cNvSpPr txBox="1"/>
      </xdr:nvSpPr>
      <xdr:spPr>
        <a:xfrm>
          <a:off x="15214111" y="65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8677</xdr:rowOff>
    </xdr:from>
    <xdr:to>
      <xdr:col>21</xdr:col>
      <xdr:colOff>212725</xdr:colOff>
      <xdr:row>32</xdr:row>
      <xdr:rowOff>110277</xdr:rowOff>
    </xdr:to>
    <xdr:sp macro="" textlink="">
      <xdr:nvSpPr>
        <xdr:cNvPr id="535" name="円/楕円 534"/>
        <xdr:cNvSpPr/>
      </xdr:nvSpPr>
      <xdr:spPr>
        <a:xfrm>
          <a:off x="14541500" y="54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126804</xdr:rowOff>
    </xdr:from>
    <xdr:ext cx="599010" cy="259045"/>
    <xdr:sp macro="" textlink="">
      <xdr:nvSpPr>
        <xdr:cNvPr id="536" name="テキスト ボックス 535"/>
        <xdr:cNvSpPr txBox="1"/>
      </xdr:nvSpPr>
      <xdr:spPr>
        <a:xfrm>
          <a:off x="14292794" y="527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43409</xdr:rowOff>
    </xdr:from>
    <xdr:to>
      <xdr:col>20</xdr:col>
      <xdr:colOff>9525</xdr:colOff>
      <xdr:row>37</xdr:row>
      <xdr:rowOff>145009</xdr:rowOff>
    </xdr:to>
    <xdr:sp macro="" textlink="">
      <xdr:nvSpPr>
        <xdr:cNvPr id="537" name="円/楕円 536"/>
        <xdr:cNvSpPr/>
      </xdr:nvSpPr>
      <xdr:spPr>
        <a:xfrm>
          <a:off x="13652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136136</xdr:rowOff>
    </xdr:from>
    <xdr:ext cx="534377" cy="259045"/>
    <xdr:sp macro="" textlink="">
      <xdr:nvSpPr>
        <xdr:cNvPr id="538" name="テキスト ボックス 537"/>
        <xdr:cNvSpPr txBox="1"/>
      </xdr:nvSpPr>
      <xdr:spPr>
        <a:xfrm>
          <a:off x="13436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126863</xdr:rowOff>
    </xdr:from>
    <xdr:to>
      <xdr:col>18</xdr:col>
      <xdr:colOff>492125</xdr:colOff>
      <xdr:row>38</xdr:row>
      <xdr:rowOff>57013</xdr:rowOff>
    </xdr:to>
    <xdr:sp macro="" textlink="">
      <xdr:nvSpPr>
        <xdr:cNvPr id="539" name="円/楕円 538"/>
        <xdr:cNvSpPr/>
      </xdr:nvSpPr>
      <xdr:spPr>
        <a:xfrm>
          <a:off x="12763500" y="64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48140</xdr:rowOff>
    </xdr:from>
    <xdr:ext cx="534377" cy="259045"/>
    <xdr:sp macro="" textlink="">
      <xdr:nvSpPr>
        <xdr:cNvPr id="540" name="テキスト ボックス 539"/>
        <xdr:cNvSpPr txBox="1"/>
      </xdr:nvSpPr>
      <xdr:spPr>
        <a:xfrm>
          <a:off x="12547111" y="656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140346</xdr:rowOff>
    </xdr:from>
    <xdr:to>
      <xdr:col>23</xdr:col>
      <xdr:colOff>517525</xdr:colOff>
      <xdr:row>58</xdr:row>
      <xdr:rowOff>57486</xdr:rowOff>
    </xdr:to>
    <xdr:cxnSp macro="">
      <xdr:nvCxnSpPr>
        <xdr:cNvPr id="569" name="直線コネクタ 568"/>
        <xdr:cNvCxnSpPr/>
      </xdr:nvCxnSpPr>
      <xdr:spPr>
        <a:xfrm>
          <a:off x="15481300" y="9912996"/>
          <a:ext cx="838200" cy="8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140346</xdr:rowOff>
    </xdr:from>
    <xdr:to>
      <xdr:col>22</xdr:col>
      <xdr:colOff>365125</xdr:colOff>
      <xdr:row>57</xdr:row>
      <xdr:rowOff>160865</xdr:rowOff>
    </xdr:to>
    <xdr:cxnSp macro="">
      <xdr:nvCxnSpPr>
        <xdr:cNvPr id="572" name="直線コネクタ 571"/>
        <xdr:cNvCxnSpPr/>
      </xdr:nvCxnSpPr>
      <xdr:spPr>
        <a:xfrm flipV="1">
          <a:off x="14592300" y="9912996"/>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131960</xdr:rowOff>
    </xdr:from>
    <xdr:to>
      <xdr:col>21</xdr:col>
      <xdr:colOff>161925</xdr:colOff>
      <xdr:row>57</xdr:row>
      <xdr:rowOff>160865</xdr:rowOff>
    </xdr:to>
    <xdr:cxnSp macro="">
      <xdr:nvCxnSpPr>
        <xdr:cNvPr id="575" name="直線コネクタ 574"/>
        <xdr:cNvCxnSpPr/>
      </xdr:nvCxnSpPr>
      <xdr:spPr>
        <a:xfrm>
          <a:off x="13703300" y="9904610"/>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131960</xdr:rowOff>
    </xdr:from>
    <xdr:to>
      <xdr:col>19</xdr:col>
      <xdr:colOff>644525</xdr:colOff>
      <xdr:row>58</xdr:row>
      <xdr:rowOff>66251</xdr:rowOff>
    </xdr:to>
    <xdr:cxnSp macro="">
      <xdr:nvCxnSpPr>
        <xdr:cNvPr id="578" name="直線コネクタ 577"/>
        <xdr:cNvCxnSpPr/>
      </xdr:nvCxnSpPr>
      <xdr:spPr>
        <a:xfrm flipV="1">
          <a:off x="12814300" y="9904610"/>
          <a:ext cx="889000" cy="1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6686</xdr:rowOff>
    </xdr:from>
    <xdr:to>
      <xdr:col>23</xdr:col>
      <xdr:colOff>568325</xdr:colOff>
      <xdr:row>58</xdr:row>
      <xdr:rowOff>108286</xdr:rowOff>
    </xdr:to>
    <xdr:sp macro="" textlink="">
      <xdr:nvSpPr>
        <xdr:cNvPr id="588" name="円/楕円 587"/>
        <xdr:cNvSpPr/>
      </xdr:nvSpPr>
      <xdr:spPr>
        <a:xfrm>
          <a:off x="16268700" y="99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93063</xdr:rowOff>
    </xdr:from>
    <xdr:ext cx="534377" cy="259045"/>
    <xdr:sp macro="" textlink="">
      <xdr:nvSpPr>
        <xdr:cNvPr id="589" name="教育費該当値テキスト"/>
        <xdr:cNvSpPr txBox="1"/>
      </xdr:nvSpPr>
      <xdr:spPr>
        <a:xfrm>
          <a:off x="16370300" y="98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89546</xdr:rowOff>
    </xdr:from>
    <xdr:to>
      <xdr:col>22</xdr:col>
      <xdr:colOff>415925</xdr:colOff>
      <xdr:row>58</xdr:row>
      <xdr:rowOff>19696</xdr:rowOff>
    </xdr:to>
    <xdr:sp macro="" textlink="">
      <xdr:nvSpPr>
        <xdr:cNvPr id="590" name="円/楕円 589"/>
        <xdr:cNvSpPr/>
      </xdr:nvSpPr>
      <xdr:spPr>
        <a:xfrm>
          <a:off x="15430500" y="98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10823</xdr:rowOff>
    </xdr:from>
    <xdr:ext cx="599010" cy="259045"/>
    <xdr:sp macro="" textlink="">
      <xdr:nvSpPr>
        <xdr:cNvPr id="591" name="テキスト ボックス 590"/>
        <xdr:cNvSpPr txBox="1"/>
      </xdr:nvSpPr>
      <xdr:spPr>
        <a:xfrm>
          <a:off x="15181794" y="99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110065</xdr:rowOff>
    </xdr:from>
    <xdr:to>
      <xdr:col>21</xdr:col>
      <xdr:colOff>212725</xdr:colOff>
      <xdr:row>58</xdr:row>
      <xdr:rowOff>40215</xdr:rowOff>
    </xdr:to>
    <xdr:sp macro="" textlink="">
      <xdr:nvSpPr>
        <xdr:cNvPr id="592" name="円/楕円 591"/>
        <xdr:cNvSpPr/>
      </xdr:nvSpPr>
      <xdr:spPr>
        <a:xfrm>
          <a:off x="14541500" y="98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31342</xdr:rowOff>
    </xdr:from>
    <xdr:ext cx="599010" cy="259045"/>
    <xdr:sp macro="" textlink="">
      <xdr:nvSpPr>
        <xdr:cNvPr id="593" name="テキスト ボックス 592"/>
        <xdr:cNvSpPr txBox="1"/>
      </xdr:nvSpPr>
      <xdr:spPr>
        <a:xfrm>
          <a:off x="14292794" y="99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81160</xdr:rowOff>
    </xdr:from>
    <xdr:to>
      <xdr:col>20</xdr:col>
      <xdr:colOff>9525</xdr:colOff>
      <xdr:row>58</xdr:row>
      <xdr:rowOff>11310</xdr:rowOff>
    </xdr:to>
    <xdr:sp macro="" textlink="">
      <xdr:nvSpPr>
        <xdr:cNvPr id="594" name="円/楕円 593"/>
        <xdr:cNvSpPr/>
      </xdr:nvSpPr>
      <xdr:spPr>
        <a:xfrm>
          <a:off x="13652500" y="9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27837</xdr:rowOff>
    </xdr:from>
    <xdr:ext cx="599010" cy="259045"/>
    <xdr:sp macro="" textlink="">
      <xdr:nvSpPr>
        <xdr:cNvPr id="595" name="テキスト ボックス 594"/>
        <xdr:cNvSpPr txBox="1"/>
      </xdr:nvSpPr>
      <xdr:spPr>
        <a:xfrm>
          <a:off x="13403794" y="96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15451</xdr:rowOff>
    </xdr:from>
    <xdr:to>
      <xdr:col>18</xdr:col>
      <xdr:colOff>492125</xdr:colOff>
      <xdr:row>58</xdr:row>
      <xdr:rowOff>117051</xdr:rowOff>
    </xdr:to>
    <xdr:sp macro="" textlink="">
      <xdr:nvSpPr>
        <xdr:cNvPr id="596" name="円/楕円 595"/>
        <xdr:cNvSpPr/>
      </xdr:nvSpPr>
      <xdr:spPr>
        <a:xfrm>
          <a:off x="12763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108178</xdr:rowOff>
    </xdr:from>
    <xdr:ext cx="534377" cy="259045"/>
    <xdr:sp macro="" textlink="">
      <xdr:nvSpPr>
        <xdr:cNvPr id="597" name="テキスト ボックス 596"/>
        <xdr:cNvSpPr txBox="1"/>
      </xdr:nvSpPr>
      <xdr:spPr>
        <a:xfrm>
          <a:off x="12547111" y="100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129096</xdr:rowOff>
    </xdr:from>
    <xdr:to>
      <xdr:col>23</xdr:col>
      <xdr:colOff>517525</xdr:colOff>
      <xdr:row>97</xdr:row>
      <xdr:rowOff>130756</xdr:rowOff>
    </xdr:to>
    <xdr:cxnSp macro="">
      <xdr:nvCxnSpPr>
        <xdr:cNvPr id="683" name="直線コネクタ 682"/>
        <xdr:cNvCxnSpPr/>
      </xdr:nvCxnSpPr>
      <xdr:spPr>
        <a:xfrm flipV="1">
          <a:off x="15481300" y="16759746"/>
          <a:ext cx="8382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126428</xdr:rowOff>
    </xdr:from>
    <xdr:to>
      <xdr:col>22</xdr:col>
      <xdr:colOff>365125</xdr:colOff>
      <xdr:row>97</xdr:row>
      <xdr:rowOff>130756</xdr:rowOff>
    </xdr:to>
    <xdr:cxnSp macro="">
      <xdr:nvCxnSpPr>
        <xdr:cNvPr id="686" name="直線コネクタ 685"/>
        <xdr:cNvCxnSpPr/>
      </xdr:nvCxnSpPr>
      <xdr:spPr>
        <a:xfrm>
          <a:off x="14592300" y="16757078"/>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86289</xdr:rowOff>
    </xdr:from>
    <xdr:to>
      <xdr:col>21</xdr:col>
      <xdr:colOff>161925</xdr:colOff>
      <xdr:row>97</xdr:row>
      <xdr:rowOff>126428</xdr:rowOff>
    </xdr:to>
    <xdr:cxnSp macro="">
      <xdr:nvCxnSpPr>
        <xdr:cNvPr id="689" name="直線コネクタ 688"/>
        <xdr:cNvCxnSpPr/>
      </xdr:nvCxnSpPr>
      <xdr:spPr>
        <a:xfrm>
          <a:off x="13703300" y="16716939"/>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85525</xdr:rowOff>
    </xdr:from>
    <xdr:to>
      <xdr:col>19</xdr:col>
      <xdr:colOff>644525</xdr:colOff>
      <xdr:row>97</xdr:row>
      <xdr:rowOff>86289</xdr:rowOff>
    </xdr:to>
    <xdr:cxnSp macro="">
      <xdr:nvCxnSpPr>
        <xdr:cNvPr id="692" name="直線コネクタ 691"/>
        <xdr:cNvCxnSpPr/>
      </xdr:nvCxnSpPr>
      <xdr:spPr>
        <a:xfrm>
          <a:off x="12814300" y="16716175"/>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78296</xdr:rowOff>
    </xdr:from>
    <xdr:to>
      <xdr:col>23</xdr:col>
      <xdr:colOff>568325</xdr:colOff>
      <xdr:row>98</xdr:row>
      <xdr:rowOff>8446</xdr:rowOff>
    </xdr:to>
    <xdr:sp macro="" textlink="">
      <xdr:nvSpPr>
        <xdr:cNvPr id="702" name="円/楕円 701"/>
        <xdr:cNvSpPr/>
      </xdr:nvSpPr>
      <xdr:spPr>
        <a:xfrm>
          <a:off x="16268700" y="16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101173</xdr:rowOff>
    </xdr:from>
    <xdr:ext cx="599010" cy="259045"/>
    <xdr:sp macro="" textlink="">
      <xdr:nvSpPr>
        <xdr:cNvPr id="703" name="公債費該当値テキスト"/>
        <xdr:cNvSpPr txBox="1"/>
      </xdr:nvSpPr>
      <xdr:spPr>
        <a:xfrm>
          <a:off x="16370300" y="1656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79956</xdr:rowOff>
    </xdr:from>
    <xdr:to>
      <xdr:col>22</xdr:col>
      <xdr:colOff>415925</xdr:colOff>
      <xdr:row>98</xdr:row>
      <xdr:rowOff>10106</xdr:rowOff>
    </xdr:to>
    <xdr:sp macro="" textlink="">
      <xdr:nvSpPr>
        <xdr:cNvPr id="704" name="円/楕円 703"/>
        <xdr:cNvSpPr/>
      </xdr:nvSpPr>
      <xdr:spPr>
        <a:xfrm>
          <a:off x="15430500" y="16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26633</xdr:rowOff>
    </xdr:from>
    <xdr:ext cx="599010" cy="259045"/>
    <xdr:sp macro="" textlink="">
      <xdr:nvSpPr>
        <xdr:cNvPr id="705" name="テキスト ボックス 704"/>
        <xdr:cNvSpPr txBox="1"/>
      </xdr:nvSpPr>
      <xdr:spPr>
        <a:xfrm>
          <a:off x="15181794" y="1648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75628</xdr:rowOff>
    </xdr:from>
    <xdr:to>
      <xdr:col>21</xdr:col>
      <xdr:colOff>212725</xdr:colOff>
      <xdr:row>98</xdr:row>
      <xdr:rowOff>5778</xdr:rowOff>
    </xdr:to>
    <xdr:sp macro="" textlink="">
      <xdr:nvSpPr>
        <xdr:cNvPr id="706" name="円/楕円 705"/>
        <xdr:cNvSpPr/>
      </xdr:nvSpPr>
      <xdr:spPr>
        <a:xfrm>
          <a:off x="14541500" y="167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22305</xdr:rowOff>
    </xdr:from>
    <xdr:ext cx="599010" cy="259045"/>
    <xdr:sp macro="" textlink="">
      <xdr:nvSpPr>
        <xdr:cNvPr id="707" name="テキスト ボックス 706"/>
        <xdr:cNvSpPr txBox="1"/>
      </xdr:nvSpPr>
      <xdr:spPr>
        <a:xfrm>
          <a:off x="14292794" y="164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35489</xdr:rowOff>
    </xdr:from>
    <xdr:to>
      <xdr:col>20</xdr:col>
      <xdr:colOff>9525</xdr:colOff>
      <xdr:row>97</xdr:row>
      <xdr:rowOff>137089</xdr:rowOff>
    </xdr:to>
    <xdr:sp macro="" textlink="">
      <xdr:nvSpPr>
        <xdr:cNvPr id="708" name="円/楕円 707"/>
        <xdr:cNvSpPr/>
      </xdr:nvSpPr>
      <xdr:spPr>
        <a:xfrm>
          <a:off x="13652500" y="166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153616</xdr:rowOff>
    </xdr:from>
    <xdr:ext cx="599010" cy="259045"/>
    <xdr:sp macro="" textlink="">
      <xdr:nvSpPr>
        <xdr:cNvPr id="709" name="テキスト ボックス 708"/>
        <xdr:cNvSpPr txBox="1"/>
      </xdr:nvSpPr>
      <xdr:spPr>
        <a:xfrm>
          <a:off x="13403794" y="1644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34725</xdr:rowOff>
    </xdr:from>
    <xdr:to>
      <xdr:col>18</xdr:col>
      <xdr:colOff>492125</xdr:colOff>
      <xdr:row>97</xdr:row>
      <xdr:rowOff>136325</xdr:rowOff>
    </xdr:to>
    <xdr:sp macro="" textlink="">
      <xdr:nvSpPr>
        <xdr:cNvPr id="710" name="円/楕円 709"/>
        <xdr:cNvSpPr/>
      </xdr:nvSpPr>
      <xdr:spPr>
        <a:xfrm>
          <a:off x="12763500" y="16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152852</xdr:rowOff>
    </xdr:from>
    <xdr:ext cx="599010" cy="259045"/>
    <xdr:sp macro="" textlink="">
      <xdr:nvSpPr>
        <xdr:cNvPr id="711" name="テキスト ボックス 710"/>
        <xdr:cNvSpPr txBox="1"/>
      </xdr:nvSpPr>
      <xdr:spPr>
        <a:xfrm>
          <a:off x="12514794" y="164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類似団体と比較して農林水産業費、土木費、公債費が多くなっている。</a:t>
          </a:r>
        </a:p>
        <a:p>
          <a:r>
            <a:rPr kumimoji="1" lang="ja-JP" altLang="en-US" sz="1300">
              <a:latin typeface="ＭＳ Ｐゴシック"/>
            </a:rPr>
            <a:t>　農林水産業費は、米穀乾燥調製貯蔵施設の改修事業の増により増加している。</a:t>
          </a:r>
          <a:endParaRPr kumimoji="1" lang="en-US" altLang="ja-JP" sz="1300">
            <a:latin typeface="ＭＳ Ｐゴシック"/>
          </a:endParaRPr>
        </a:p>
        <a:p>
          <a:r>
            <a:rPr kumimoji="1" lang="ja-JP" altLang="en-US" sz="1300">
              <a:latin typeface="ＭＳ Ｐゴシック"/>
            </a:rPr>
            <a:t>　土木費は、公園費でベルパークちっぷべつ屋内遊戯場整備事業の増により増加している。</a:t>
          </a:r>
          <a:endParaRPr kumimoji="1" lang="en-US" altLang="ja-JP" sz="1300">
            <a:latin typeface="ＭＳ Ｐゴシック"/>
          </a:endParaRPr>
        </a:p>
        <a:p>
          <a:r>
            <a:rPr kumimoji="1" lang="ja-JP" altLang="en-US" sz="1300">
              <a:latin typeface="ＭＳ Ｐゴシック"/>
            </a:rPr>
            <a:t>　公債費は年々減少しているものの過去の積極的投資の結果、類似団体と比較して高い水準が続いている。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財政調整基金は増加傾向にあり、実質収支額も安定して推移している。</a:t>
          </a: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財政調整基金を一部取り崩したことからマイナスとなっている。これは、毎年度歳計剰余金の全額を財政調整基金に積み立てているためであり、これを含めた収支はプラスであるほか、財政調整基金残高も前年度と同水準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資金不足や赤字となっている会計はない。</a:t>
          </a:r>
        </a:p>
        <a:p>
          <a:r>
            <a:rPr kumimoji="1" lang="ja-JP" altLang="en-US" sz="1400">
              <a:latin typeface="ＭＳ ゴシック" pitchFamily="49" charset="-128"/>
              <a:ea typeface="ＭＳ ゴシック" pitchFamily="49" charset="-128"/>
            </a:rPr>
            <a:t>　黒字額も安定して推移しているので、今後もこの傾向の維持に努める。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46_&#31209;&#29238;&#21029;&#30010;_2016/&#12304;&#36001;&#25919;&#29366;&#27841;&#36039;&#26009;&#38598;&#12305;_014346_&#31209;&#29238;&#21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11.3</v>
          </cell>
          <cell r="L75">
            <v>10.5</v>
          </cell>
          <cell r="M75">
            <v>8.9</v>
          </cell>
          <cell r="N75">
            <v>7.5</v>
          </cell>
          <cell r="O75">
            <v>7</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3748612</v>
      </c>
      <c r="BO4" s="381"/>
      <c r="BP4" s="381"/>
      <c r="BQ4" s="381"/>
      <c r="BR4" s="381"/>
      <c r="BS4" s="381"/>
      <c r="BT4" s="381"/>
      <c r="BU4" s="382"/>
      <c r="BV4" s="380">
        <v>3217982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3682732</v>
      </c>
      <c r="BO5" s="418"/>
      <c r="BP5" s="418"/>
      <c r="BQ5" s="418"/>
      <c r="BR5" s="418"/>
      <c r="BS5" s="418"/>
      <c r="BT5" s="418"/>
      <c r="BU5" s="419"/>
      <c r="BV5" s="417">
        <v>3109304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86.7</v>
      </c>
      <c r="CU5" s="415"/>
      <c r="CV5" s="415"/>
      <c r="CW5" s="415"/>
      <c r="CX5" s="415"/>
      <c r="CY5" s="415"/>
      <c r="CZ5" s="415"/>
      <c r="DA5" s="416"/>
      <c r="DB5" s="414">
        <v>80.3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65880</v>
      </c>
      <c r="BO6" s="418"/>
      <c r="BP6" s="418"/>
      <c r="BQ6" s="418"/>
      <c r="BR6" s="418"/>
      <c r="BS6" s="418"/>
      <c r="BT6" s="418"/>
      <c r="BU6" s="419"/>
      <c r="BV6" s="417">
        <v>108678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23731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1826229</v>
      </c>
      <c r="CU7" s="418"/>
      <c r="CV7" s="418"/>
      <c r="CW7" s="418"/>
      <c r="CX7" s="418"/>
      <c r="CY7" s="418"/>
      <c r="CZ7" s="418"/>
      <c r="DA7" s="419"/>
      <c r="DB7" s="417">
        <v>1886891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65880</v>
      </c>
      <c r="BO8" s="418"/>
      <c r="BP8" s="418"/>
      <c r="BQ8" s="418"/>
      <c r="BR8" s="418"/>
      <c r="BS8" s="418"/>
      <c r="BT8" s="418"/>
      <c r="BU8" s="419"/>
      <c r="BV8" s="417">
        <v>84947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2513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-19067</v>
      </c>
      <c r="BO9" s="418"/>
      <c r="BP9" s="418"/>
      <c r="BQ9" s="418"/>
      <c r="BR9" s="418"/>
      <c r="BS9" s="418"/>
      <c r="BT9" s="418"/>
      <c r="BU9" s="419"/>
      <c r="BV9" s="417">
        <v>-8340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v>
      </c>
      <c r="CU9" s="415"/>
      <c r="CV9" s="415"/>
      <c r="CW9" s="415"/>
      <c r="CX9" s="415"/>
      <c r="CY9" s="415"/>
      <c r="CZ9" s="415"/>
      <c r="DA9" s="416"/>
      <c r="DB9" s="414">
        <v>20.6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2730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975</v>
      </c>
      <c r="BO10" s="418"/>
      <c r="BP10" s="418"/>
      <c r="BQ10" s="418"/>
      <c r="BR10" s="418"/>
      <c r="BS10" s="418"/>
      <c r="BT10" s="418"/>
      <c r="BU10" s="419"/>
      <c r="BV10" s="417">
        <v>826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51421</v>
      </c>
      <c r="BO11" s="418"/>
      <c r="BP11" s="418"/>
      <c r="BQ11" s="418"/>
      <c r="BR11" s="418"/>
      <c r="BS11" s="418"/>
      <c r="BT11" s="418"/>
      <c r="BU11" s="419"/>
      <c r="BV11" s="417">
        <v>66592</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2433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95048</v>
      </c>
      <c r="BO12" s="418"/>
      <c r="BP12" s="418"/>
      <c r="BQ12" s="418"/>
      <c r="BR12" s="418"/>
      <c r="BS12" s="418"/>
      <c r="BT12" s="418"/>
      <c r="BU12" s="419"/>
      <c r="BV12" s="417">
        <v>107801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2431</v>
      </c>
      <c r="S13" s="499"/>
      <c r="T13" s="499"/>
      <c r="U13" s="499"/>
      <c r="V13" s="500"/>
      <c r="W13" s="433" t="s">
        <v>124</v>
      </c>
      <c r="X13" s="434"/>
      <c r="Y13" s="434"/>
      <c r="Z13" s="434"/>
      <c r="AA13" s="434"/>
      <c r="AB13" s="424"/>
      <c r="AC13" s="468">
        <v>442</v>
      </c>
      <c r="AD13" s="469"/>
      <c r="AE13" s="469"/>
      <c r="AF13" s="469"/>
      <c r="AG13" s="508"/>
      <c r="AH13" s="468">
        <v>488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-61719</v>
      </c>
      <c r="BO13" s="418"/>
      <c r="BP13" s="418"/>
      <c r="BQ13" s="418"/>
      <c r="BR13" s="418"/>
      <c r="BS13" s="418"/>
      <c r="BT13" s="418"/>
      <c r="BU13" s="419"/>
      <c r="BV13" s="417">
        <v>-48723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2537</v>
      </c>
      <c r="S14" s="499"/>
      <c r="T14" s="499"/>
      <c r="U14" s="499"/>
      <c r="V14" s="500"/>
      <c r="W14" s="407"/>
      <c r="X14" s="408"/>
      <c r="Y14" s="408"/>
      <c r="Z14" s="408"/>
      <c r="AA14" s="408"/>
      <c r="AB14" s="397"/>
      <c r="AC14" s="501">
        <v>37.6</v>
      </c>
      <c r="AD14" s="502"/>
      <c r="AE14" s="502"/>
      <c r="AF14" s="502"/>
      <c r="AG14" s="503"/>
      <c r="AH14" s="501">
        <v>37.799999999999997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2534</v>
      </c>
      <c r="S15" s="499"/>
      <c r="T15" s="499"/>
      <c r="U15" s="499"/>
      <c r="V15" s="500"/>
      <c r="W15" s="433" t="s">
        <v>131</v>
      </c>
      <c r="X15" s="434"/>
      <c r="Y15" s="434"/>
      <c r="Z15" s="434"/>
      <c r="AA15" s="434"/>
      <c r="AB15" s="424"/>
      <c r="AC15" s="468">
        <v>125</v>
      </c>
      <c r="AD15" s="469"/>
      <c r="AE15" s="469"/>
      <c r="AF15" s="469"/>
      <c r="AG15" s="508"/>
      <c r="AH15" s="468">
        <v>159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253814</v>
      </c>
      <c r="BO15" s="381"/>
      <c r="BP15" s="381"/>
      <c r="BQ15" s="381"/>
      <c r="BR15" s="381"/>
      <c r="BS15" s="381"/>
      <c r="BT15" s="381"/>
      <c r="BU15" s="382"/>
      <c r="BV15" s="380">
        <v>266126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10.6</v>
      </c>
      <c r="AD16" s="502"/>
      <c r="AE16" s="502"/>
      <c r="AF16" s="502"/>
      <c r="AG16" s="503"/>
      <c r="AH16" s="501">
        <v>12.3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1708243</v>
      </c>
      <c r="BO16" s="418"/>
      <c r="BP16" s="418"/>
      <c r="BQ16" s="418"/>
      <c r="BR16" s="418"/>
      <c r="BS16" s="418"/>
      <c r="BT16" s="418"/>
      <c r="BU16" s="419"/>
      <c r="BV16" s="417">
        <v>1738435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607</v>
      </c>
      <c r="AD17" s="469"/>
      <c r="AE17" s="469"/>
      <c r="AF17" s="469"/>
      <c r="AG17" s="508"/>
      <c r="AH17" s="468">
        <v>645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305666</v>
      </c>
      <c r="BO17" s="418"/>
      <c r="BP17" s="418"/>
      <c r="BQ17" s="418"/>
      <c r="BR17" s="418"/>
      <c r="BS17" s="418"/>
      <c r="BT17" s="418"/>
      <c r="BU17" s="419"/>
      <c r="BV17" s="417">
        <v>323433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47.18</v>
      </c>
      <c r="M18" s="530"/>
      <c r="N18" s="530"/>
      <c r="O18" s="530"/>
      <c r="P18" s="530"/>
      <c r="Q18" s="530"/>
      <c r="R18" s="531"/>
      <c r="S18" s="531"/>
      <c r="T18" s="531"/>
      <c r="U18" s="531"/>
      <c r="V18" s="532"/>
      <c r="W18" s="435"/>
      <c r="X18" s="436"/>
      <c r="Y18" s="436"/>
      <c r="Z18" s="436"/>
      <c r="AA18" s="436"/>
      <c r="AB18" s="427"/>
      <c r="AC18" s="533">
        <v>51.7</v>
      </c>
      <c r="AD18" s="534"/>
      <c r="AE18" s="534"/>
      <c r="AF18" s="534"/>
      <c r="AG18" s="535"/>
      <c r="AH18" s="533">
        <v>49.9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1573062</v>
      </c>
      <c r="BO18" s="418"/>
      <c r="BP18" s="418"/>
      <c r="BQ18" s="418"/>
      <c r="BR18" s="418"/>
      <c r="BS18" s="418"/>
      <c r="BT18" s="418"/>
      <c r="BU18" s="419"/>
      <c r="BV18" s="417">
        <v>1534162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2177807</v>
      </c>
      <c r="BO19" s="418"/>
      <c r="BP19" s="418"/>
      <c r="BQ19" s="418"/>
      <c r="BR19" s="418"/>
      <c r="BS19" s="418"/>
      <c r="BT19" s="418"/>
      <c r="BU19" s="419"/>
      <c r="BV19" s="417">
        <v>2274524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4469664</v>
      </c>
      <c r="BO23" s="418"/>
      <c r="BP23" s="418"/>
      <c r="BQ23" s="418"/>
      <c r="BR23" s="418"/>
      <c r="BS23" s="418"/>
      <c r="BT23" s="418"/>
      <c r="BU23" s="419"/>
      <c r="BV23" s="417">
        <v>4005035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7890</v>
      </c>
      <c r="R24" s="469"/>
      <c r="S24" s="469"/>
      <c r="T24" s="469"/>
      <c r="U24" s="469"/>
      <c r="V24" s="508"/>
      <c r="W24" s="563"/>
      <c r="X24" s="551"/>
      <c r="Y24" s="552"/>
      <c r="Z24" s="467" t="s">
        <v>154</v>
      </c>
      <c r="AA24" s="447"/>
      <c r="AB24" s="447"/>
      <c r="AC24" s="447"/>
      <c r="AD24" s="447"/>
      <c r="AE24" s="447"/>
      <c r="AF24" s="447"/>
      <c r="AG24" s="448"/>
      <c r="AH24" s="468">
        <v>46</v>
      </c>
      <c r="AI24" s="469"/>
      <c r="AJ24" s="469"/>
      <c r="AK24" s="469"/>
      <c r="AL24" s="508"/>
      <c r="AM24" s="468">
        <v>136482</v>
      </c>
      <c r="AN24" s="469"/>
      <c r="AO24" s="469"/>
      <c r="AP24" s="469"/>
      <c r="AQ24" s="469"/>
      <c r="AR24" s="508"/>
      <c r="AS24" s="468">
        <v>2967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4165612</v>
      </c>
      <c r="BO24" s="418"/>
      <c r="BP24" s="418"/>
      <c r="BQ24" s="418"/>
      <c r="BR24" s="418"/>
      <c r="BS24" s="418"/>
      <c r="BT24" s="418"/>
      <c r="BU24" s="419"/>
      <c r="BV24" s="417">
        <v>3618255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6420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48664</v>
      </c>
      <c r="BO25" s="381"/>
      <c r="BP25" s="381"/>
      <c r="BQ25" s="381"/>
      <c r="BR25" s="381"/>
      <c r="BS25" s="381"/>
      <c r="BT25" s="381"/>
      <c r="BU25" s="382"/>
      <c r="BV25" s="380">
        <v>90863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5760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2680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2120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800836</v>
      </c>
      <c r="BO28" s="381"/>
      <c r="BP28" s="381"/>
      <c r="BQ28" s="381"/>
      <c r="BR28" s="381"/>
      <c r="BS28" s="381"/>
      <c r="BT28" s="381"/>
      <c r="BU28" s="382"/>
      <c r="BV28" s="380">
        <v>809962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7</v>
      </c>
      <c r="M29" s="469"/>
      <c r="N29" s="469"/>
      <c r="O29" s="469"/>
      <c r="P29" s="508"/>
      <c r="Q29" s="468">
        <v>1819</v>
      </c>
      <c r="R29" s="469"/>
      <c r="S29" s="469"/>
      <c r="T29" s="469"/>
      <c r="U29" s="469"/>
      <c r="V29" s="508"/>
      <c r="W29" s="564"/>
      <c r="X29" s="565"/>
      <c r="Y29" s="566"/>
      <c r="Z29" s="467" t="s">
        <v>171</v>
      </c>
      <c r="AA29" s="447"/>
      <c r="AB29" s="447"/>
      <c r="AC29" s="447"/>
      <c r="AD29" s="447"/>
      <c r="AE29" s="447"/>
      <c r="AF29" s="447"/>
      <c r="AG29" s="448"/>
      <c r="AH29" s="468">
        <v>47</v>
      </c>
      <c r="AI29" s="469"/>
      <c r="AJ29" s="469"/>
      <c r="AK29" s="469"/>
      <c r="AL29" s="508"/>
      <c r="AM29" s="468">
        <v>140066</v>
      </c>
      <c r="AN29" s="469"/>
      <c r="AO29" s="469"/>
      <c r="AP29" s="469"/>
      <c r="AQ29" s="469"/>
      <c r="AR29" s="508"/>
      <c r="AS29" s="468">
        <v>2980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401203</v>
      </c>
      <c r="BO29" s="418"/>
      <c r="BP29" s="418"/>
      <c r="BQ29" s="418"/>
      <c r="BR29" s="418"/>
      <c r="BS29" s="418"/>
      <c r="BT29" s="418"/>
      <c r="BU29" s="419"/>
      <c r="BV29" s="417">
        <v>400681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724530</v>
      </c>
      <c r="BO30" s="587"/>
      <c r="BP30" s="587"/>
      <c r="BQ30" s="587"/>
      <c r="BR30" s="587"/>
      <c r="BS30" s="587"/>
      <c r="BT30" s="587"/>
      <c r="BU30" s="588"/>
      <c r="BV30" s="586">
        <v>683093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簡易水道事業会計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北空知衛生センター組合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秩父別振興公社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空知教育センター組合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中・北空知廃棄物処理広域連合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北空知衛生施設組合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深川地区消防組合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北空知葬斎組合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北空知圏学校給食組合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北空知広域水道企業団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5.39</v>
      </c>
      <c r="G34" s="33">
        <v>5.77</v>
      </c>
      <c r="H34" s="33">
        <v>6.2</v>
      </c>
      <c r="I34" s="33">
        <v>6.36</v>
      </c>
      <c r="J34" s="34">
        <v>6.38</v>
      </c>
      <c r="K34" s="22"/>
      <c r="L34" s="22"/>
      <c r="M34" s="22"/>
      <c r="N34" s="22"/>
      <c r="O34" s="22"/>
      <c r="P34" s="22"/>
    </row>
    <row r="35" spans="1:16" ht="39" customHeight="1" x14ac:dyDescent="0.15">
      <c r="A35" s="22"/>
      <c r="B35" s="35"/>
      <c r="C35" s="1178" t="s">
        <v>525</v>
      </c>
      <c r="D35" s="1179"/>
      <c r="E35" s="1180"/>
      <c r="F35" s="36">
        <v>4.03</v>
      </c>
      <c r="G35" s="37">
        <v>3.55</v>
      </c>
      <c r="H35" s="37">
        <v>5.05</v>
      </c>
      <c r="I35" s="37">
        <v>4.5</v>
      </c>
      <c r="J35" s="38">
        <v>3.6</v>
      </c>
      <c r="K35" s="22"/>
      <c r="L35" s="22"/>
      <c r="M35" s="22"/>
      <c r="N35" s="22"/>
      <c r="O35" s="22"/>
      <c r="P35" s="22"/>
    </row>
    <row r="36" spans="1:16" ht="39" customHeight="1" x14ac:dyDescent="0.15">
      <c r="A36" s="22"/>
      <c r="B36" s="35"/>
      <c r="C36" s="1178" t="s">
        <v>526</v>
      </c>
      <c r="D36" s="1179"/>
      <c r="E36" s="1180"/>
      <c r="F36" s="36">
        <v>0</v>
      </c>
      <c r="G36" s="37">
        <v>0.17</v>
      </c>
      <c r="H36" s="37">
        <v>0.26</v>
      </c>
      <c r="I36" s="37">
        <v>0.05</v>
      </c>
      <c r="J36" s="38">
        <v>0.55000000000000004</v>
      </c>
      <c r="K36" s="22"/>
      <c r="L36" s="22"/>
      <c r="M36" s="22"/>
      <c r="N36" s="22"/>
      <c r="O36" s="22"/>
      <c r="P36" s="22"/>
    </row>
    <row r="37" spans="1:16" ht="39" customHeight="1" x14ac:dyDescent="0.15">
      <c r="A37" s="22"/>
      <c r="B37" s="35"/>
      <c r="C37" s="1178" t="s">
        <v>527</v>
      </c>
      <c r="D37" s="1179"/>
      <c r="E37" s="1180"/>
      <c r="F37" s="36">
        <v>0.03</v>
      </c>
      <c r="G37" s="37">
        <v>0.01</v>
      </c>
      <c r="H37" s="37">
        <v>0.18</v>
      </c>
      <c r="I37" s="37">
        <v>0.05</v>
      </c>
      <c r="J37" s="38">
        <v>0.06</v>
      </c>
      <c r="K37" s="22"/>
      <c r="L37" s="22"/>
      <c r="M37" s="22"/>
      <c r="N37" s="22"/>
      <c r="O37" s="22"/>
      <c r="P37" s="22"/>
    </row>
    <row r="38" spans="1:16" ht="39" customHeight="1" x14ac:dyDescent="0.15">
      <c r="A38" s="22"/>
      <c r="B38" s="35"/>
      <c r="C38" s="1178" t="s">
        <v>528</v>
      </c>
      <c r="D38" s="1179"/>
      <c r="E38" s="1180"/>
      <c r="F38" s="36">
        <v>1.1100000000000001</v>
      </c>
      <c r="G38" s="37">
        <v>0.68</v>
      </c>
      <c r="H38" s="37">
        <v>0.26</v>
      </c>
      <c r="I38" s="37">
        <v>0.02</v>
      </c>
      <c r="J38" s="38">
        <v>0.03</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574</v>
      </c>
      <c r="L45" s="60">
        <v>542</v>
      </c>
      <c r="M45" s="60">
        <v>468</v>
      </c>
      <c r="N45" s="60">
        <v>446</v>
      </c>
      <c r="O45" s="61">
        <v>443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v>
      </c>
      <c r="L48" s="64">
        <v>37</v>
      </c>
      <c r="M48" s="64">
        <v>37</v>
      </c>
      <c r="N48" s="64">
        <v>32</v>
      </c>
      <c r="O48" s="65">
        <v>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v>
      </c>
      <c r="L49" s="64">
        <v>27</v>
      </c>
      <c r="M49" s="64">
        <v>21</v>
      </c>
      <c r="N49" s="64">
        <v>13</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34</v>
      </c>
      <c r="M50" s="64">
        <v>34</v>
      </c>
      <c r="N50" s="64">
        <v>34</v>
      </c>
      <c r="O50" s="65">
        <v>34</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521</v>
      </c>
      <c r="L52" s="64">
        <v>507</v>
      </c>
      <c r="M52" s="64">
        <v>454</v>
      </c>
      <c r="N52" s="64">
        <v>432</v>
      </c>
      <c r="O52" s="65">
        <v>412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156</v>
      </c>
      <c r="L53" s="69">
        <v>133</v>
      </c>
      <c r="M53" s="69">
        <v>107</v>
      </c>
      <c r="N53" s="69">
        <v>93</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4300</v>
      </c>
      <c r="J41" s="83">
        <v>4154</v>
      </c>
      <c r="K41" s="83">
        <v>4126</v>
      </c>
      <c r="L41" s="83">
        <v>4005</v>
      </c>
      <c r="M41" s="84">
        <v>4470</v>
      </c>
    </row>
    <row r="42" spans="2:13" ht="27.75" customHeight="1" x14ac:dyDescent="0.15">
      <c r="B42" s="1204"/>
      <c r="C42" s="1205"/>
      <c r="D42" s="85"/>
      <c r="E42" s="1210" t="s">
        <v>26</v>
      </c>
      <c r="F42" s="1210"/>
      <c r="G42" s="1210"/>
      <c r="H42" s="1211"/>
      <c r="I42" s="86">
        <v>158</v>
      </c>
      <c r="J42" s="87">
        <v>127</v>
      </c>
      <c r="K42" s="87">
        <v>97</v>
      </c>
      <c r="L42" s="87">
        <v>65</v>
      </c>
      <c r="M42" s="88">
        <v>33</v>
      </c>
    </row>
    <row r="43" spans="2:13" ht="27.75" customHeight="1" x14ac:dyDescent="0.15">
      <c r="B43" s="1204"/>
      <c r="C43" s="1205"/>
      <c r="D43" s="85"/>
      <c r="E43" s="1210" t="s">
        <v>27</v>
      </c>
      <c r="F43" s="1210"/>
      <c r="G43" s="1210"/>
      <c r="H43" s="1211"/>
      <c r="I43" s="86">
        <v>334</v>
      </c>
      <c r="J43" s="87">
        <v>349</v>
      </c>
      <c r="K43" s="87">
        <v>319</v>
      </c>
      <c r="L43" s="87">
        <v>273</v>
      </c>
      <c r="M43" s="88">
        <v>240</v>
      </c>
    </row>
    <row r="44" spans="2:13" ht="27.75" customHeight="1" x14ac:dyDescent="0.15">
      <c r="B44" s="1204"/>
      <c r="C44" s="1205"/>
      <c r="D44" s="85"/>
      <c r="E44" s="1210" t="s">
        <v>28</v>
      </c>
      <c r="F44" s="1210"/>
      <c r="G44" s="1210"/>
      <c r="H44" s="1211"/>
      <c r="I44" s="86">
        <v>99</v>
      </c>
      <c r="J44" s="87">
        <v>77</v>
      </c>
      <c r="K44" s="87">
        <v>55</v>
      </c>
      <c r="L44" s="87">
        <v>43</v>
      </c>
      <c r="M44" s="88">
        <v>30</v>
      </c>
    </row>
    <row r="45" spans="2:13" ht="27.75" customHeight="1" x14ac:dyDescent="0.15">
      <c r="B45" s="1204"/>
      <c r="C45" s="1205"/>
      <c r="D45" s="85"/>
      <c r="E45" s="1210" t="s">
        <v>29</v>
      </c>
      <c r="F45" s="1210"/>
      <c r="G45" s="1210"/>
      <c r="H45" s="1211"/>
      <c r="I45" s="86">
        <v>609</v>
      </c>
      <c r="J45" s="87">
        <v>586</v>
      </c>
      <c r="K45" s="87">
        <v>547</v>
      </c>
      <c r="L45" s="87">
        <v>521</v>
      </c>
      <c r="M45" s="88">
        <v>524</v>
      </c>
    </row>
    <row r="46" spans="2:13" ht="27.75" customHeight="1" x14ac:dyDescent="0.15">
      <c r="B46" s="1204"/>
      <c r="C46" s="1205"/>
      <c r="D46" s="89"/>
      <c r="E46" s="1210" t="s">
        <v>30</v>
      </c>
      <c r="F46" s="1210"/>
      <c r="G46" s="1210"/>
      <c r="H46" s="1211"/>
      <c r="I46" s="86">
        <v>37</v>
      </c>
      <c r="J46" s="87">
        <v>33</v>
      </c>
      <c r="K46" s="87">
        <v>28</v>
      </c>
      <c r="L46" s="87">
        <v>24</v>
      </c>
      <c r="M46" s="88">
        <v>19</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1671</v>
      </c>
      <c r="J50" s="87">
        <v>1807</v>
      </c>
      <c r="K50" s="87">
        <v>1834</v>
      </c>
      <c r="L50" s="87">
        <v>1959</v>
      </c>
      <c r="M50" s="88">
        <v>1970</v>
      </c>
    </row>
    <row r="51" spans="2:13" ht="27.75" customHeight="1" x14ac:dyDescent="0.15">
      <c r="B51" s="1204"/>
      <c r="C51" s="1205"/>
      <c r="D51" s="85"/>
      <c r="E51" s="1210" t="s">
        <v>36</v>
      </c>
      <c r="F51" s="1210"/>
      <c r="G51" s="1210"/>
      <c r="H51" s="1211"/>
      <c r="I51" s="86">
        <v>334</v>
      </c>
      <c r="J51" s="87">
        <v>391</v>
      </c>
      <c r="K51" s="87">
        <v>371</v>
      </c>
      <c r="L51" s="87">
        <v>281</v>
      </c>
      <c r="M51" s="88">
        <v>258</v>
      </c>
    </row>
    <row r="52" spans="2:13" ht="27.75" customHeight="1" x14ac:dyDescent="0.15">
      <c r="B52" s="1206"/>
      <c r="C52" s="1207"/>
      <c r="D52" s="85"/>
      <c r="E52" s="1210" t="s">
        <v>37</v>
      </c>
      <c r="F52" s="1210"/>
      <c r="G52" s="1210"/>
      <c r="H52" s="1211"/>
      <c r="I52" s="86">
        <v>3598</v>
      </c>
      <c r="J52" s="87">
        <v>3452</v>
      </c>
      <c r="K52" s="87">
        <v>3418</v>
      </c>
      <c r="L52" s="87">
        <v>3337</v>
      </c>
      <c r="M52" s="88">
        <v>3705</v>
      </c>
    </row>
    <row r="53" spans="2:13" ht="27.75" customHeight="1" thickBot="1" x14ac:dyDescent="0.2">
      <c r="B53" s="1217" t="s">
        <v>21</v>
      </c>
      <c r="C53" s="1218"/>
      <c r="D53" s="92"/>
      <c r="E53" s="1219" t="s">
        <v>38</v>
      </c>
      <c r="F53" s="1219"/>
      <c r="G53" s="1219"/>
      <c r="H53" s="1220"/>
      <c r="I53" s="93">
        <v>-67</v>
      </c>
      <c r="J53" s="94">
        <v>-324</v>
      </c>
      <c r="K53" s="94">
        <v>-451</v>
      </c>
      <c r="L53" s="94">
        <v>-646</v>
      </c>
      <c r="M53" s="95">
        <v>-617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20" sqref="A2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547</v>
      </c>
      <c r="H51" s="1248"/>
      <c r="I51" s="1253" t="s">
        <v>548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35" t="s">
        <v>554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547</v>
      </c>
      <c r="H73" s="1248"/>
      <c r="I73" s="1253" t="s">
        <v>548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11.3</v>
      </c>
      <c r="L75" s="1225">
        <v>10.5</v>
      </c>
      <c r="M75" s="1225">
        <v>8.9</v>
      </c>
      <c r="N75" s="1225">
        <v>7.5</v>
      </c>
      <c r="O75" s="1225">
        <v>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548</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A20" sqref="A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20" sqref="A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205541</v>
      </c>
      <c r="E3" s="118"/>
      <c r="F3" s="119">
        <v>228305</v>
      </c>
      <c r="G3" s="120"/>
      <c r="H3" s="121"/>
    </row>
    <row r="4" spans="1:8" x14ac:dyDescent="0.15">
      <c r="A4" s="122"/>
      <c r="B4" s="123"/>
      <c r="C4" s="124"/>
      <c r="D4" s="125">
        <v>194345</v>
      </c>
      <c r="E4" s="126"/>
      <c r="F4" s="127">
        <v>86611</v>
      </c>
      <c r="G4" s="128"/>
      <c r="H4" s="129"/>
    </row>
    <row r="5" spans="1:8" x14ac:dyDescent="0.15">
      <c r="A5" s="110" t="s">
        <v>511</v>
      </c>
      <c r="B5" s="115"/>
      <c r="C5" s="116"/>
      <c r="D5" s="117">
        <v>219477</v>
      </c>
      <c r="E5" s="118"/>
      <c r="F5" s="119">
        <v>316331</v>
      </c>
      <c r="G5" s="120"/>
      <c r="H5" s="121"/>
    </row>
    <row r="6" spans="1:8" x14ac:dyDescent="0.15">
      <c r="A6" s="122"/>
      <c r="B6" s="123"/>
      <c r="C6" s="124"/>
      <c r="D6" s="125">
        <v>100947</v>
      </c>
      <c r="E6" s="126"/>
      <c r="F6" s="127">
        <v>106387</v>
      </c>
      <c r="G6" s="128"/>
      <c r="H6" s="129"/>
    </row>
    <row r="7" spans="1:8" x14ac:dyDescent="0.15">
      <c r="A7" s="110" t="s">
        <v>512</v>
      </c>
      <c r="B7" s="115"/>
      <c r="C7" s="116"/>
      <c r="D7" s="117">
        <v>122088</v>
      </c>
      <c r="E7" s="118"/>
      <c r="F7" s="119">
        <v>333013</v>
      </c>
      <c r="G7" s="120"/>
      <c r="H7" s="121"/>
    </row>
    <row r="8" spans="1:8" x14ac:dyDescent="0.15">
      <c r="A8" s="122"/>
      <c r="B8" s="123"/>
      <c r="C8" s="124"/>
      <c r="D8" s="125">
        <v>52432</v>
      </c>
      <c r="E8" s="126"/>
      <c r="F8" s="127">
        <v>126732</v>
      </c>
      <c r="G8" s="128"/>
      <c r="H8" s="129"/>
    </row>
    <row r="9" spans="1:8" x14ac:dyDescent="0.15">
      <c r="A9" s="110" t="s">
        <v>513</v>
      </c>
      <c r="B9" s="115"/>
      <c r="C9" s="116"/>
      <c r="D9" s="117">
        <v>221024</v>
      </c>
      <c r="E9" s="118"/>
      <c r="F9" s="119">
        <v>280458</v>
      </c>
      <c r="G9" s="120"/>
      <c r="H9" s="121"/>
    </row>
    <row r="10" spans="1:8" x14ac:dyDescent="0.15">
      <c r="A10" s="122"/>
      <c r="B10" s="123"/>
      <c r="C10" s="124"/>
      <c r="D10" s="125">
        <v>152349</v>
      </c>
      <c r="E10" s="126"/>
      <c r="F10" s="127">
        <v>127286</v>
      </c>
      <c r="G10" s="128"/>
      <c r="H10" s="129"/>
    </row>
    <row r="11" spans="1:8" x14ac:dyDescent="0.15">
      <c r="A11" s="110" t="s">
        <v>514</v>
      </c>
      <c r="B11" s="115"/>
      <c r="C11" s="116"/>
      <c r="D11" s="117">
        <v>489819</v>
      </c>
      <c r="E11" s="118"/>
      <c r="F11" s="119">
        <v>291945</v>
      </c>
      <c r="G11" s="120"/>
      <c r="H11" s="121"/>
    </row>
    <row r="12" spans="1:8" x14ac:dyDescent="0.15">
      <c r="A12" s="122"/>
      <c r="B12" s="123"/>
      <c r="C12" s="130"/>
      <c r="D12" s="125">
        <v>315037</v>
      </c>
      <c r="E12" s="126"/>
      <c r="F12" s="127">
        <v>127651</v>
      </c>
      <c r="G12" s="128"/>
      <c r="H12" s="129"/>
    </row>
    <row r="13" spans="1:8" x14ac:dyDescent="0.15">
      <c r="A13" s="110"/>
      <c r="B13" s="115"/>
      <c r="C13" s="131"/>
      <c r="D13" s="132">
        <v>251590</v>
      </c>
      <c r="E13" s="133"/>
      <c r="F13" s="134">
        <v>290010</v>
      </c>
      <c r="G13" s="135"/>
      <c r="H13" s="121"/>
    </row>
    <row r="14" spans="1:8" x14ac:dyDescent="0.15">
      <c r="A14" s="122"/>
      <c r="B14" s="123"/>
      <c r="C14" s="124"/>
      <c r="D14" s="125">
        <v>163022</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4.04</v>
      </c>
      <c r="C19" s="136">
        <f>ROUND(VALUE(SUBSTITUTE(実質収支比率等に係る経年分析!G$48,"▲","-")),2)</f>
        <v>3.55</v>
      </c>
      <c r="D19" s="136">
        <f>ROUND(VALUE(SUBSTITUTE(実質収支比率等に係る経年分析!H$48,"▲","-")),2)</f>
        <v>5.0599999999999996</v>
      </c>
      <c r="E19" s="136">
        <f>ROUND(VALUE(SUBSTITUTE(実質収支比率等に係る経年分析!I$48,"▲","-")),2)</f>
        <v>4.5</v>
      </c>
      <c r="F19" s="136">
        <f>ROUND(VALUE(SUBSTITUTE(実質収支比率等に係る経年分析!J$48,"▲","-")),2)</f>
        <v>3.61</v>
      </c>
    </row>
    <row r="20" spans="1:11" x14ac:dyDescent="0.15">
      <c r="A20" s="136" t="s">
        <v>43</v>
      </c>
      <c r="B20" s="136">
        <f>ROUND(VALUE(SUBSTITUTE(実質収支比率等に係る経年分析!F$47,"▲","-")),2)</f>
        <v>35.15</v>
      </c>
      <c r="C20" s="136">
        <f>ROUND(VALUE(SUBSTITUTE(実質収支比率等に係る経年分析!G$47,"▲","-")),2)</f>
        <v>39.229999999999997</v>
      </c>
      <c r="D20" s="136">
        <f>ROUND(VALUE(SUBSTITUTE(実質収支比率等に係る経年分析!H$47,"▲","-")),2)</f>
        <v>44.67</v>
      </c>
      <c r="E20" s="136">
        <f>ROUND(VALUE(SUBSTITUTE(実質収支比率等に係る経年分析!I$47,"▲","-")),2)</f>
        <v>42.93</v>
      </c>
      <c r="F20" s="136">
        <f>ROUND(VALUE(SUBSTITUTE(実質収支比率等に係る経年分析!J$47,"▲","-")),2)</f>
        <v>43.85</v>
      </c>
    </row>
    <row r="21" spans="1:11" x14ac:dyDescent="0.15">
      <c r="A21" s="136" t="s">
        <v>44</v>
      </c>
      <c r="B21" s="136">
        <f>IF(ISNUMBER(VALUE(SUBSTITUTE(実質収支比率等に係る経年分析!F$49,"▲","-"))),ROUND(VALUE(SUBSTITUTE(実質収支比率等に係る経年分析!F$49,"▲","-")),2),NA())</f>
        <v>3.68</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5.15</v>
      </c>
      <c r="E21" s="136">
        <f>IF(ISNUMBER(VALUE(SUBSTITUTE(実質収支比率等に係る経年分析!I$49,"▲","-"))),ROUND(VALUE(SUBSTITUTE(実質収支比率等に係る経年分析!I$49,"▲","-")),2),NA())</f>
        <v>-2.58</v>
      </c>
      <c r="F21" s="136">
        <f>IF(ISNUMBER(VALUE(SUBSTITUTE(実質収支比率等に係る経年分析!J$49,"▲","-"))),ROUND(VALUE(SUBSTITUTE(実質収支比率等に係る経年分析!J$49,"▲","-")),2),NA())</f>
        <v>-3.38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v>
      </c>
    </row>
    <row r="36" spans="1:16" x14ac:dyDescent="0.15">
      <c r="A36" s="137" t="str">
        <f>IF(連結実質赤字比率に係る赤字・黒字の構成分析!C$34="",NA(),連結実質赤字比率に係る赤字・黒字の構成分析!C$34)</f>
        <v>簡易水道事業会計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521</v>
      </c>
      <c r="E42" s="138"/>
      <c r="F42" s="138"/>
      <c r="G42" s="138">
        <f>'実質公債費比率（分子）の構造'!L$52</f>
        <v>507</v>
      </c>
      <c r="H42" s="138"/>
      <c r="I42" s="138"/>
      <c r="J42" s="138">
        <f>'実質公債費比率（分子）の構造'!M$52</f>
        <v>454</v>
      </c>
      <c r="K42" s="138"/>
      <c r="L42" s="138"/>
      <c r="M42" s="138">
        <f>'実質公債費比率（分子）の構造'!N$52</f>
        <v>432</v>
      </c>
      <c r="N42" s="138"/>
      <c r="O42" s="138"/>
      <c r="P42" s="138">
        <f>'実質公債費比率（分子）の構造'!O$52</f>
        <v>412</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34</v>
      </c>
      <c r="C44" s="138"/>
      <c r="D44" s="138"/>
      <c r="E44" s="138">
        <f>'実質公債費比率（分子）の構造'!L$50</f>
        <v>34</v>
      </c>
      <c r="F44" s="138"/>
      <c r="G44" s="138"/>
      <c r="H44" s="138">
        <f>'実質公債費比率（分子）の構造'!M$50</f>
        <v>34</v>
      </c>
      <c r="I44" s="138"/>
      <c r="J44" s="138"/>
      <c r="K44" s="138">
        <f>'実質公債費比率（分子）の構造'!N$50</f>
        <v>34</v>
      </c>
      <c r="L44" s="138"/>
      <c r="M44" s="138"/>
      <c r="N44" s="138">
        <f>'実質公債費比率（分子）の構造'!O$50</f>
        <v>34</v>
      </c>
      <c r="O44" s="138"/>
      <c r="P44" s="138"/>
    </row>
    <row r="45" spans="1:16" x14ac:dyDescent="0.15">
      <c r="A45" s="138" t="s">
        <v>54</v>
      </c>
      <c r="B45" s="138">
        <f>'実質公債費比率（分子）の構造'!K$49</f>
        <v>32</v>
      </c>
      <c r="C45" s="138"/>
      <c r="D45" s="138"/>
      <c r="E45" s="138">
        <f>'実質公債費比率（分子）の構造'!L$49</f>
        <v>27</v>
      </c>
      <c r="F45" s="138"/>
      <c r="G45" s="138"/>
      <c r="H45" s="138">
        <f>'実質公債費比率（分子）の構造'!M$49</f>
        <v>21</v>
      </c>
      <c r="I45" s="138"/>
      <c r="J45" s="138"/>
      <c r="K45" s="138">
        <f>'実質公債費比率（分子）の構造'!N$49</f>
        <v>13</v>
      </c>
      <c r="L45" s="138"/>
      <c r="M45" s="138"/>
      <c r="N45" s="138">
        <f>'実質公債費比率（分子）の構造'!O$49</f>
        <v>13</v>
      </c>
      <c r="O45" s="138"/>
      <c r="P45" s="138"/>
    </row>
    <row r="46" spans="1:16" x14ac:dyDescent="0.15">
      <c r="A46" s="138" t="s">
        <v>55</v>
      </c>
      <c r="B46" s="138">
        <f>'実質公債費比率（分子）の構造'!K$48</f>
        <v>36</v>
      </c>
      <c r="C46" s="138"/>
      <c r="D46" s="138"/>
      <c r="E46" s="138">
        <f>'実質公債費比率（分子）の構造'!L$48</f>
        <v>37</v>
      </c>
      <c r="F46" s="138"/>
      <c r="G46" s="138"/>
      <c r="H46" s="138">
        <f>'実質公債費比率（分子）の構造'!M$48</f>
        <v>37</v>
      </c>
      <c r="I46" s="138"/>
      <c r="J46" s="138"/>
      <c r="K46" s="138">
        <f>'実質公債費比率（分子）の構造'!N$48</f>
        <v>32</v>
      </c>
      <c r="L46" s="138"/>
      <c r="M46" s="138"/>
      <c r="N46" s="138">
        <f>'実質公債費比率（分子）の構造'!O$48</f>
        <v>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574</v>
      </c>
      <c r="C49" s="138"/>
      <c r="D49" s="138"/>
      <c r="E49" s="138">
        <f>'実質公債費比率（分子）の構造'!L$45</f>
        <v>542</v>
      </c>
      <c r="F49" s="138"/>
      <c r="G49" s="138"/>
      <c r="H49" s="138">
        <f>'実質公債費比率（分子）の構造'!M$45</f>
        <v>468</v>
      </c>
      <c r="I49" s="138"/>
      <c r="J49" s="138"/>
      <c r="K49" s="138">
        <f>'実質公債費比率（分子）の構造'!N$45</f>
        <v>446</v>
      </c>
      <c r="L49" s="138"/>
      <c r="M49" s="138"/>
      <c r="N49" s="138">
        <f>'実質公債費比率（分子）の構造'!O$45</f>
        <v>443</v>
      </c>
      <c r="O49" s="138"/>
      <c r="P49" s="138"/>
    </row>
    <row r="50" spans="1:16" x14ac:dyDescent="0.15">
      <c r="A50" s="138" t="s">
        <v>59</v>
      </c>
      <c r="B50" s="138" t="e">
        <f>NA()</f>
        <v>#N/A</v>
      </c>
      <c r="C50" s="138">
        <f>IF(ISNUMBER('実質公債費比率（分子）の構造'!K$53),'実質公債費比率（分子）の構造'!K$53,NA())</f>
        <v>156</v>
      </c>
      <c r="D50" s="138" t="e">
        <f>NA()</f>
        <v>#N/A</v>
      </c>
      <c r="E50" s="138" t="e">
        <f>NA()</f>
        <v>#N/A</v>
      </c>
      <c r="F50" s="138">
        <f>IF(ISNUMBER('実質公債費比率（分子）の構造'!L$53),'実質公債費比率（分子）の構造'!L$53,NA())</f>
        <v>133</v>
      </c>
      <c r="G50" s="138" t="e">
        <f>NA()</f>
        <v>#N/A</v>
      </c>
      <c r="H50" s="138" t="e">
        <f>NA()</f>
        <v>#N/A</v>
      </c>
      <c r="I50" s="138">
        <f>IF(ISNUMBER('実質公債費比率（分子）の構造'!M$53),'実質公債費比率（分子）の構造'!M$53,NA())</f>
        <v>107</v>
      </c>
      <c r="J50" s="138" t="e">
        <f>NA()</f>
        <v>#N/A</v>
      </c>
      <c r="K50" s="138" t="e">
        <f>NA()</f>
        <v>#N/A</v>
      </c>
      <c r="L50" s="138">
        <f>IF(ISNUMBER('実質公債費比率（分子）の構造'!N$53),'実質公債費比率（分子）の構造'!N$53,NA())</f>
        <v>93</v>
      </c>
      <c r="M50" s="138" t="e">
        <f>NA()</f>
        <v>#N/A</v>
      </c>
      <c r="N50" s="138" t="e">
        <f>NA()</f>
        <v>#N/A</v>
      </c>
      <c r="O50" s="138">
        <f>IF(ISNUMBER('実質公債費比率（分子）の構造'!O$53),'実質公債費比率（分子）の構造'!O$53,NA())</f>
        <v>108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3598</v>
      </c>
      <c r="E56" s="137"/>
      <c r="F56" s="137"/>
      <c r="G56" s="137">
        <f>'将来負担比率（分子）の構造'!J$52</f>
        <v>3452</v>
      </c>
      <c r="H56" s="137"/>
      <c r="I56" s="137"/>
      <c r="J56" s="137">
        <f>'将来負担比率（分子）の構造'!K$52</f>
        <v>3418</v>
      </c>
      <c r="K56" s="137"/>
      <c r="L56" s="137"/>
      <c r="M56" s="137">
        <f>'将来負担比率（分子）の構造'!L$52</f>
        <v>3337</v>
      </c>
      <c r="N56" s="137"/>
      <c r="O56" s="137"/>
      <c r="P56" s="137">
        <f>'将来負担比率（分子）の構造'!M$52</f>
        <v>3705</v>
      </c>
    </row>
    <row r="57" spans="1:16" x14ac:dyDescent="0.15">
      <c r="A57" s="137" t="s">
        <v>36</v>
      </c>
      <c r="B57" s="137"/>
      <c r="C57" s="137"/>
      <c r="D57" s="137">
        <f>'将来負担比率（分子）の構造'!I$51</f>
        <v>334</v>
      </c>
      <c r="E57" s="137"/>
      <c r="F57" s="137"/>
      <c r="G57" s="137">
        <f>'将来負担比率（分子）の構造'!J$51</f>
        <v>391</v>
      </c>
      <c r="H57" s="137"/>
      <c r="I57" s="137"/>
      <c r="J57" s="137">
        <f>'将来負担比率（分子）の構造'!K$51</f>
        <v>371</v>
      </c>
      <c r="K57" s="137"/>
      <c r="L57" s="137"/>
      <c r="M57" s="137">
        <f>'将来負担比率（分子）の構造'!L$51</f>
        <v>281</v>
      </c>
      <c r="N57" s="137"/>
      <c r="O57" s="137"/>
      <c r="P57" s="137">
        <f>'将来負担比率（分子）の構造'!M$51</f>
        <v>258</v>
      </c>
    </row>
    <row r="58" spans="1:16" x14ac:dyDescent="0.15">
      <c r="A58" s="137" t="s">
        <v>35</v>
      </c>
      <c r="B58" s="137"/>
      <c r="C58" s="137"/>
      <c r="D58" s="137">
        <f>'将来負担比率（分子）の構造'!I$50</f>
        <v>1671</v>
      </c>
      <c r="E58" s="137"/>
      <c r="F58" s="137"/>
      <c r="G58" s="137">
        <f>'将来負担比率（分子）の構造'!J$50</f>
        <v>1807</v>
      </c>
      <c r="H58" s="137"/>
      <c r="I58" s="137"/>
      <c r="J58" s="137">
        <f>'将来負担比率（分子）の構造'!K$50</f>
        <v>1834</v>
      </c>
      <c r="K58" s="137"/>
      <c r="L58" s="137"/>
      <c r="M58" s="137">
        <f>'将来負担比率（分子）の構造'!L$50</f>
        <v>1959</v>
      </c>
      <c r="N58" s="137"/>
      <c r="O58" s="137"/>
      <c r="P58" s="137">
        <f>'将来負担比率（分子）の構造'!M$50</f>
        <v>1970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37</v>
      </c>
      <c r="C61" s="137"/>
      <c r="D61" s="137"/>
      <c r="E61" s="137">
        <f>'将来負担比率（分子）の構造'!J$46</f>
        <v>33</v>
      </c>
      <c r="F61" s="137"/>
      <c r="G61" s="137"/>
      <c r="H61" s="137">
        <f>'将来負担比率（分子）の構造'!K$46</f>
        <v>28</v>
      </c>
      <c r="I61" s="137"/>
      <c r="J61" s="137"/>
      <c r="K61" s="137">
        <f>'将来負担比率（分子）の構造'!L$46</f>
        <v>24</v>
      </c>
      <c r="L61" s="137"/>
      <c r="M61" s="137"/>
      <c r="N61" s="137">
        <f>'将来負担比率（分子）の構造'!M$46</f>
        <v>19</v>
      </c>
      <c r="O61" s="137"/>
      <c r="P61" s="137"/>
    </row>
    <row r="62" spans="1:16" x14ac:dyDescent="0.15">
      <c r="A62" s="137" t="s">
        <v>29</v>
      </c>
      <c r="B62" s="137">
        <f>'将来負担比率（分子）の構造'!I$45</f>
        <v>609</v>
      </c>
      <c r="C62" s="137"/>
      <c r="D62" s="137"/>
      <c r="E62" s="137">
        <f>'将来負担比率（分子）の構造'!J$45</f>
        <v>586</v>
      </c>
      <c r="F62" s="137"/>
      <c r="G62" s="137"/>
      <c r="H62" s="137">
        <f>'将来負担比率（分子）の構造'!K$45</f>
        <v>547</v>
      </c>
      <c r="I62" s="137"/>
      <c r="J62" s="137"/>
      <c r="K62" s="137">
        <f>'将来負担比率（分子）の構造'!L$45</f>
        <v>521</v>
      </c>
      <c r="L62" s="137"/>
      <c r="M62" s="137"/>
      <c r="N62" s="137">
        <f>'将来負担比率（分子）の構造'!M$45</f>
        <v>524</v>
      </c>
      <c r="O62" s="137"/>
      <c r="P62" s="137"/>
    </row>
    <row r="63" spans="1:16" x14ac:dyDescent="0.15">
      <c r="A63" s="137" t="s">
        <v>28</v>
      </c>
      <c r="B63" s="137">
        <f>'将来負担比率（分子）の構造'!I$44</f>
        <v>99</v>
      </c>
      <c r="C63" s="137"/>
      <c r="D63" s="137"/>
      <c r="E63" s="137">
        <f>'将来負担比率（分子）の構造'!J$44</f>
        <v>77</v>
      </c>
      <c r="F63" s="137"/>
      <c r="G63" s="137"/>
      <c r="H63" s="137">
        <f>'将来負担比率（分子）の構造'!K$44</f>
        <v>55</v>
      </c>
      <c r="I63" s="137"/>
      <c r="J63" s="137"/>
      <c r="K63" s="137">
        <f>'将来負担比率（分子）の構造'!L$44</f>
        <v>43</v>
      </c>
      <c r="L63" s="137"/>
      <c r="M63" s="137"/>
      <c r="N63" s="137">
        <f>'将来負担比率（分子）の構造'!M$44</f>
        <v>30</v>
      </c>
      <c r="O63" s="137"/>
      <c r="P63" s="137"/>
    </row>
    <row r="64" spans="1:16" x14ac:dyDescent="0.15">
      <c r="A64" s="137" t="s">
        <v>27</v>
      </c>
      <c r="B64" s="137">
        <f>'将来負担比率（分子）の構造'!I$43</f>
        <v>334</v>
      </c>
      <c r="C64" s="137"/>
      <c r="D64" s="137"/>
      <c r="E64" s="137">
        <f>'将来負担比率（分子）の構造'!J$43</f>
        <v>349</v>
      </c>
      <c r="F64" s="137"/>
      <c r="G64" s="137"/>
      <c r="H64" s="137">
        <f>'将来負担比率（分子）の構造'!K$43</f>
        <v>319</v>
      </c>
      <c r="I64" s="137"/>
      <c r="J64" s="137"/>
      <c r="K64" s="137">
        <f>'将来負担比率（分子）の構造'!L$43</f>
        <v>273</v>
      </c>
      <c r="L64" s="137"/>
      <c r="M64" s="137"/>
      <c r="N64" s="137">
        <f>'将来負担比率（分子）の構造'!M$43</f>
        <v>240</v>
      </c>
      <c r="O64" s="137"/>
      <c r="P64" s="137"/>
    </row>
    <row r="65" spans="1:16" x14ac:dyDescent="0.15">
      <c r="A65" s="137" t="s">
        <v>26</v>
      </c>
      <c r="B65" s="137">
        <f>'将来負担比率（分子）の構造'!I$42</f>
        <v>158</v>
      </c>
      <c r="C65" s="137"/>
      <c r="D65" s="137"/>
      <c r="E65" s="137">
        <f>'将来負担比率（分子）の構造'!J$42</f>
        <v>127</v>
      </c>
      <c r="F65" s="137"/>
      <c r="G65" s="137"/>
      <c r="H65" s="137">
        <f>'将来負担比率（分子）の構造'!K$42</f>
        <v>97</v>
      </c>
      <c r="I65" s="137"/>
      <c r="J65" s="137"/>
      <c r="K65" s="137">
        <f>'将来負担比率（分子）の構造'!L$42</f>
        <v>65</v>
      </c>
      <c r="L65" s="137"/>
      <c r="M65" s="137"/>
      <c r="N65" s="137">
        <f>'将来負担比率（分子）の構造'!M$42</f>
        <v>33</v>
      </c>
      <c r="O65" s="137"/>
      <c r="P65" s="137"/>
    </row>
    <row r="66" spans="1:16" x14ac:dyDescent="0.15">
      <c r="A66" s="137" t="s">
        <v>25</v>
      </c>
      <c r="B66" s="137">
        <f>'将来負担比率（分子）の構造'!I$41</f>
        <v>4300</v>
      </c>
      <c r="C66" s="137"/>
      <c r="D66" s="137"/>
      <c r="E66" s="137">
        <f>'将来負担比率（分子）の構造'!J$41</f>
        <v>4154</v>
      </c>
      <c r="F66" s="137"/>
      <c r="G66" s="137"/>
      <c r="H66" s="137">
        <f>'将来負担比率（分子）の構造'!K$41</f>
        <v>4126</v>
      </c>
      <c r="I66" s="137"/>
      <c r="J66" s="137"/>
      <c r="K66" s="137">
        <f>'将来負担比率（分子）の構造'!L$41</f>
        <v>4005</v>
      </c>
      <c r="L66" s="137"/>
      <c r="M66" s="137"/>
      <c r="N66" s="137">
        <f>'将来負担比率（分子）の構造'!M$41</f>
        <v>4470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250311</v>
      </c>
      <c r="S5" s="615"/>
      <c r="T5" s="615"/>
      <c r="U5" s="615"/>
      <c r="V5" s="615"/>
      <c r="W5" s="615"/>
      <c r="X5" s="615"/>
      <c r="Y5" s="616"/>
      <c r="Z5" s="617">
        <v>6.7</v>
      </c>
      <c r="AA5" s="617"/>
      <c r="AB5" s="617"/>
      <c r="AC5" s="617"/>
      <c r="AD5" s="618">
        <v>250311</v>
      </c>
      <c r="AE5" s="618"/>
      <c r="AF5" s="618"/>
      <c r="AG5" s="618"/>
      <c r="AH5" s="618"/>
      <c r="AI5" s="618"/>
      <c r="AJ5" s="618"/>
      <c r="AK5" s="618"/>
      <c r="AL5" s="619">
        <v>13.8</v>
      </c>
      <c r="AM5" s="620"/>
      <c r="AN5" s="620"/>
      <c r="AO5" s="621"/>
      <c r="AP5" s="611" t="s">
        <v>210</v>
      </c>
      <c r="AQ5" s="612"/>
      <c r="AR5" s="612"/>
      <c r="AS5" s="612"/>
      <c r="AT5" s="612"/>
      <c r="AU5" s="612"/>
      <c r="AV5" s="612"/>
      <c r="AW5" s="612"/>
      <c r="AX5" s="612"/>
      <c r="AY5" s="612"/>
      <c r="AZ5" s="612"/>
      <c r="BA5" s="612"/>
      <c r="BB5" s="612"/>
      <c r="BC5" s="612"/>
      <c r="BD5" s="612"/>
      <c r="BE5" s="612"/>
      <c r="BF5" s="613"/>
      <c r="BG5" s="625">
        <v>223714</v>
      </c>
      <c r="BH5" s="626"/>
      <c r="BI5" s="626"/>
      <c r="BJ5" s="626"/>
      <c r="BK5" s="626"/>
      <c r="BL5" s="626"/>
      <c r="BM5" s="626"/>
      <c r="BN5" s="627"/>
      <c r="BO5" s="628">
        <v>89.4</v>
      </c>
      <c r="BP5" s="628"/>
      <c r="BQ5" s="628"/>
      <c r="BR5" s="628"/>
      <c r="BS5" s="629">
        <v>1981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45288</v>
      </c>
      <c r="S6" s="626"/>
      <c r="T6" s="626"/>
      <c r="U6" s="626"/>
      <c r="V6" s="626"/>
      <c r="W6" s="626"/>
      <c r="X6" s="626"/>
      <c r="Y6" s="627"/>
      <c r="Z6" s="628">
        <v>1.2</v>
      </c>
      <c r="AA6" s="628"/>
      <c r="AB6" s="628"/>
      <c r="AC6" s="628"/>
      <c r="AD6" s="629">
        <v>45288</v>
      </c>
      <c r="AE6" s="629"/>
      <c r="AF6" s="629"/>
      <c r="AG6" s="629"/>
      <c r="AH6" s="629"/>
      <c r="AI6" s="629"/>
      <c r="AJ6" s="629"/>
      <c r="AK6" s="629"/>
      <c r="AL6" s="630">
        <v>2.5</v>
      </c>
      <c r="AM6" s="631"/>
      <c r="AN6" s="631"/>
      <c r="AO6" s="632"/>
      <c r="AP6" s="622" t="s">
        <v>215</v>
      </c>
      <c r="AQ6" s="623"/>
      <c r="AR6" s="623"/>
      <c r="AS6" s="623"/>
      <c r="AT6" s="623"/>
      <c r="AU6" s="623"/>
      <c r="AV6" s="623"/>
      <c r="AW6" s="623"/>
      <c r="AX6" s="623"/>
      <c r="AY6" s="623"/>
      <c r="AZ6" s="623"/>
      <c r="BA6" s="623"/>
      <c r="BB6" s="623"/>
      <c r="BC6" s="623"/>
      <c r="BD6" s="623"/>
      <c r="BE6" s="623"/>
      <c r="BF6" s="624"/>
      <c r="BG6" s="625">
        <v>223714</v>
      </c>
      <c r="BH6" s="626"/>
      <c r="BI6" s="626"/>
      <c r="BJ6" s="626"/>
      <c r="BK6" s="626"/>
      <c r="BL6" s="626"/>
      <c r="BM6" s="626"/>
      <c r="BN6" s="627"/>
      <c r="BO6" s="628">
        <v>89.4</v>
      </c>
      <c r="BP6" s="628"/>
      <c r="BQ6" s="628"/>
      <c r="BR6" s="628"/>
      <c r="BS6" s="629">
        <v>1981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50531</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50531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254</v>
      </c>
      <c r="S7" s="626"/>
      <c r="T7" s="626"/>
      <c r="U7" s="626"/>
      <c r="V7" s="626"/>
      <c r="W7" s="626"/>
      <c r="X7" s="626"/>
      <c r="Y7" s="627"/>
      <c r="Z7" s="628">
        <v>0</v>
      </c>
      <c r="AA7" s="628"/>
      <c r="AB7" s="628"/>
      <c r="AC7" s="628"/>
      <c r="AD7" s="629">
        <v>254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109534</v>
      </c>
      <c r="BH7" s="626"/>
      <c r="BI7" s="626"/>
      <c r="BJ7" s="626"/>
      <c r="BK7" s="626"/>
      <c r="BL7" s="626"/>
      <c r="BM7" s="626"/>
      <c r="BN7" s="627"/>
      <c r="BO7" s="628">
        <v>43.8</v>
      </c>
      <c r="BP7" s="628"/>
      <c r="BQ7" s="628"/>
      <c r="BR7" s="628"/>
      <c r="BS7" s="629">
        <v>1981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590515</v>
      </c>
      <c r="CS7" s="626"/>
      <c r="CT7" s="626"/>
      <c r="CU7" s="626"/>
      <c r="CV7" s="626"/>
      <c r="CW7" s="626"/>
      <c r="CX7" s="626"/>
      <c r="CY7" s="627"/>
      <c r="CZ7" s="628">
        <v>16</v>
      </c>
      <c r="DA7" s="628"/>
      <c r="DB7" s="628"/>
      <c r="DC7" s="628"/>
      <c r="DD7" s="634">
        <v>34795</v>
      </c>
      <c r="DE7" s="626"/>
      <c r="DF7" s="626"/>
      <c r="DG7" s="626"/>
      <c r="DH7" s="626"/>
      <c r="DI7" s="626"/>
      <c r="DJ7" s="626"/>
      <c r="DK7" s="626"/>
      <c r="DL7" s="626"/>
      <c r="DM7" s="626"/>
      <c r="DN7" s="626"/>
      <c r="DO7" s="626"/>
      <c r="DP7" s="627"/>
      <c r="DQ7" s="634">
        <v>450380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468</v>
      </c>
      <c r="S8" s="626"/>
      <c r="T8" s="626"/>
      <c r="U8" s="626"/>
      <c r="V8" s="626"/>
      <c r="W8" s="626"/>
      <c r="X8" s="626"/>
      <c r="Y8" s="627"/>
      <c r="Z8" s="628">
        <v>0</v>
      </c>
      <c r="AA8" s="628"/>
      <c r="AB8" s="628"/>
      <c r="AC8" s="628"/>
      <c r="AD8" s="629">
        <v>468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4117</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439576</v>
      </c>
      <c r="CS8" s="626"/>
      <c r="CT8" s="626"/>
      <c r="CU8" s="626"/>
      <c r="CV8" s="626"/>
      <c r="CW8" s="626"/>
      <c r="CX8" s="626"/>
      <c r="CY8" s="627"/>
      <c r="CZ8" s="628">
        <v>11.9</v>
      </c>
      <c r="DA8" s="628"/>
      <c r="DB8" s="628"/>
      <c r="DC8" s="628"/>
      <c r="DD8" s="634">
        <v>23797</v>
      </c>
      <c r="DE8" s="626"/>
      <c r="DF8" s="626"/>
      <c r="DG8" s="626"/>
      <c r="DH8" s="626"/>
      <c r="DI8" s="626"/>
      <c r="DJ8" s="626"/>
      <c r="DK8" s="626"/>
      <c r="DL8" s="626"/>
      <c r="DM8" s="626"/>
      <c r="DN8" s="626"/>
      <c r="DO8" s="626"/>
      <c r="DP8" s="627"/>
      <c r="DQ8" s="634">
        <v>281915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279</v>
      </c>
      <c r="S9" s="626"/>
      <c r="T9" s="626"/>
      <c r="U9" s="626"/>
      <c r="V9" s="626"/>
      <c r="W9" s="626"/>
      <c r="X9" s="626"/>
      <c r="Y9" s="627"/>
      <c r="Z9" s="628">
        <v>0</v>
      </c>
      <c r="AA9" s="628"/>
      <c r="AB9" s="628"/>
      <c r="AC9" s="628"/>
      <c r="AD9" s="629">
        <v>279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94333</v>
      </c>
      <c r="BH9" s="626"/>
      <c r="BI9" s="626"/>
      <c r="BJ9" s="626"/>
      <c r="BK9" s="626"/>
      <c r="BL9" s="626"/>
      <c r="BM9" s="626"/>
      <c r="BN9" s="627"/>
      <c r="BO9" s="628">
        <v>37.700000000000003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130511</v>
      </c>
      <c r="CS9" s="626"/>
      <c r="CT9" s="626"/>
      <c r="CU9" s="626"/>
      <c r="CV9" s="626"/>
      <c r="CW9" s="626"/>
      <c r="CX9" s="626"/>
      <c r="CY9" s="627"/>
      <c r="CZ9" s="628">
        <v>3.5</v>
      </c>
      <c r="DA9" s="628"/>
      <c r="DB9" s="628"/>
      <c r="DC9" s="628"/>
      <c r="DD9" s="634">
        <v>6201</v>
      </c>
      <c r="DE9" s="626"/>
      <c r="DF9" s="626"/>
      <c r="DG9" s="626"/>
      <c r="DH9" s="626"/>
      <c r="DI9" s="626"/>
      <c r="DJ9" s="626"/>
      <c r="DK9" s="626"/>
      <c r="DL9" s="626"/>
      <c r="DM9" s="626"/>
      <c r="DN9" s="626"/>
      <c r="DO9" s="626"/>
      <c r="DP9" s="627"/>
      <c r="DQ9" s="634">
        <v>113967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46668</v>
      </c>
      <c r="S10" s="626"/>
      <c r="T10" s="626"/>
      <c r="U10" s="626"/>
      <c r="V10" s="626"/>
      <c r="W10" s="626"/>
      <c r="X10" s="626"/>
      <c r="Y10" s="627"/>
      <c r="Z10" s="628">
        <v>1.2</v>
      </c>
      <c r="AA10" s="628"/>
      <c r="AB10" s="628"/>
      <c r="AC10" s="628"/>
      <c r="AD10" s="629">
        <v>46668</v>
      </c>
      <c r="AE10" s="629"/>
      <c r="AF10" s="629"/>
      <c r="AG10" s="629"/>
      <c r="AH10" s="629"/>
      <c r="AI10" s="629"/>
      <c r="AJ10" s="629"/>
      <c r="AK10" s="629"/>
      <c r="AL10" s="630">
        <v>2.6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6860</v>
      </c>
      <c r="BH10" s="626"/>
      <c r="BI10" s="626"/>
      <c r="BJ10" s="626"/>
      <c r="BK10" s="626"/>
      <c r="BL10" s="626"/>
      <c r="BM10" s="626"/>
      <c r="BN10" s="627"/>
      <c r="BO10" s="628">
        <v>2.7</v>
      </c>
      <c r="BP10" s="628"/>
      <c r="BQ10" s="628"/>
      <c r="BR10" s="628"/>
      <c r="BS10" s="634">
        <v>1143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9</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940</v>
      </c>
      <c r="S11" s="626"/>
      <c r="T11" s="626"/>
      <c r="U11" s="626"/>
      <c r="V11" s="626"/>
      <c r="W11" s="626"/>
      <c r="X11" s="626"/>
      <c r="Y11" s="627"/>
      <c r="Z11" s="628">
        <v>0</v>
      </c>
      <c r="AA11" s="628"/>
      <c r="AB11" s="628"/>
      <c r="AC11" s="628"/>
      <c r="AD11" s="629">
        <v>940</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4224</v>
      </c>
      <c r="BH11" s="626"/>
      <c r="BI11" s="626"/>
      <c r="BJ11" s="626"/>
      <c r="BK11" s="626"/>
      <c r="BL11" s="626"/>
      <c r="BM11" s="626"/>
      <c r="BN11" s="627"/>
      <c r="BO11" s="628">
        <v>1.7</v>
      </c>
      <c r="BP11" s="628"/>
      <c r="BQ11" s="628"/>
      <c r="BR11" s="628"/>
      <c r="BS11" s="634">
        <v>838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692559</v>
      </c>
      <c r="CS11" s="626"/>
      <c r="CT11" s="626"/>
      <c r="CU11" s="626"/>
      <c r="CV11" s="626"/>
      <c r="CW11" s="626"/>
      <c r="CX11" s="626"/>
      <c r="CY11" s="627"/>
      <c r="CZ11" s="628">
        <v>18.8</v>
      </c>
      <c r="DA11" s="628"/>
      <c r="DB11" s="628"/>
      <c r="DC11" s="628"/>
      <c r="DD11" s="634">
        <v>379824</v>
      </c>
      <c r="DE11" s="626"/>
      <c r="DF11" s="626"/>
      <c r="DG11" s="626"/>
      <c r="DH11" s="626"/>
      <c r="DI11" s="626"/>
      <c r="DJ11" s="626"/>
      <c r="DK11" s="626"/>
      <c r="DL11" s="626"/>
      <c r="DM11" s="626"/>
      <c r="DN11" s="626"/>
      <c r="DO11" s="626"/>
      <c r="DP11" s="627"/>
      <c r="DQ11" s="634">
        <v>170382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85517</v>
      </c>
      <c r="BH12" s="626"/>
      <c r="BI12" s="626"/>
      <c r="BJ12" s="626"/>
      <c r="BK12" s="626"/>
      <c r="BL12" s="626"/>
      <c r="BM12" s="626"/>
      <c r="BN12" s="627"/>
      <c r="BO12" s="628">
        <v>34.200000000000003</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139494</v>
      </c>
      <c r="CS12" s="626"/>
      <c r="CT12" s="626"/>
      <c r="CU12" s="626"/>
      <c r="CV12" s="626"/>
      <c r="CW12" s="626"/>
      <c r="CX12" s="626"/>
      <c r="CY12" s="627"/>
      <c r="CZ12" s="628">
        <v>3.8</v>
      </c>
      <c r="DA12" s="628"/>
      <c r="DB12" s="628"/>
      <c r="DC12" s="628"/>
      <c r="DD12" s="634">
        <v>52670</v>
      </c>
      <c r="DE12" s="626"/>
      <c r="DF12" s="626"/>
      <c r="DG12" s="626"/>
      <c r="DH12" s="626"/>
      <c r="DI12" s="626"/>
      <c r="DJ12" s="626"/>
      <c r="DK12" s="626"/>
      <c r="DL12" s="626"/>
      <c r="DM12" s="626"/>
      <c r="DN12" s="626"/>
      <c r="DO12" s="626"/>
      <c r="DP12" s="627"/>
      <c r="DQ12" s="634">
        <v>92721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7544</v>
      </c>
      <c r="S13" s="626"/>
      <c r="T13" s="626"/>
      <c r="U13" s="626"/>
      <c r="V13" s="626"/>
      <c r="W13" s="626"/>
      <c r="X13" s="626"/>
      <c r="Y13" s="627"/>
      <c r="Z13" s="628">
        <v>0.2</v>
      </c>
      <c r="AA13" s="628"/>
      <c r="AB13" s="628"/>
      <c r="AC13" s="628"/>
      <c r="AD13" s="629">
        <v>7544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85517</v>
      </c>
      <c r="BH13" s="626"/>
      <c r="BI13" s="626"/>
      <c r="BJ13" s="626"/>
      <c r="BK13" s="626"/>
      <c r="BL13" s="626"/>
      <c r="BM13" s="626"/>
      <c r="BN13" s="627"/>
      <c r="BO13" s="628">
        <v>34.200000000000003</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866447</v>
      </c>
      <c r="CS13" s="626"/>
      <c r="CT13" s="626"/>
      <c r="CU13" s="626"/>
      <c r="CV13" s="626"/>
      <c r="CW13" s="626"/>
      <c r="CX13" s="626"/>
      <c r="CY13" s="627"/>
      <c r="CZ13" s="628">
        <v>23.5</v>
      </c>
      <c r="DA13" s="628"/>
      <c r="DB13" s="628"/>
      <c r="DC13" s="628"/>
      <c r="DD13" s="634">
        <v>683667</v>
      </c>
      <c r="DE13" s="626"/>
      <c r="DF13" s="626"/>
      <c r="DG13" s="626"/>
      <c r="DH13" s="626"/>
      <c r="DI13" s="626"/>
      <c r="DJ13" s="626"/>
      <c r="DK13" s="626"/>
      <c r="DL13" s="626"/>
      <c r="DM13" s="626"/>
      <c r="DN13" s="626"/>
      <c r="DO13" s="626"/>
      <c r="DP13" s="627"/>
      <c r="DQ13" s="634">
        <v>225930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9241</v>
      </c>
      <c r="BH14" s="626"/>
      <c r="BI14" s="626"/>
      <c r="BJ14" s="626"/>
      <c r="BK14" s="626"/>
      <c r="BL14" s="626"/>
      <c r="BM14" s="626"/>
      <c r="BN14" s="627"/>
      <c r="BO14" s="628">
        <v>3.7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76019</v>
      </c>
      <c r="CS14" s="626"/>
      <c r="CT14" s="626"/>
      <c r="CU14" s="626"/>
      <c r="CV14" s="626"/>
      <c r="CW14" s="626"/>
      <c r="CX14" s="626"/>
      <c r="CY14" s="627"/>
      <c r="CZ14" s="628">
        <v>2.1</v>
      </c>
      <c r="DA14" s="628"/>
      <c r="DB14" s="628"/>
      <c r="DC14" s="628"/>
      <c r="DD14" s="634" t="s">
        <v>113</v>
      </c>
      <c r="DE14" s="626"/>
      <c r="DF14" s="626"/>
      <c r="DG14" s="626"/>
      <c r="DH14" s="626"/>
      <c r="DI14" s="626"/>
      <c r="DJ14" s="626"/>
      <c r="DK14" s="626"/>
      <c r="DL14" s="626"/>
      <c r="DM14" s="626"/>
      <c r="DN14" s="626"/>
      <c r="DO14" s="626"/>
      <c r="DP14" s="627"/>
      <c r="DQ14" s="634">
        <v>76019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531</v>
      </c>
      <c r="S15" s="626"/>
      <c r="T15" s="626"/>
      <c r="U15" s="626"/>
      <c r="V15" s="626"/>
      <c r="W15" s="626"/>
      <c r="X15" s="626"/>
      <c r="Y15" s="627"/>
      <c r="Z15" s="628">
        <v>0</v>
      </c>
      <c r="AA15" s="628"/>
      <c r="AB15" s="628"/>
      <c r="AC15" s="628"/>
      <c r="AD15" s="629">
        <v>531</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19422</v>
      </c>
      <c r="BH15" s="626"/>
      <c r="BI15" s="626"/>
      <c r="BJ15" s="626"/>
      <c r="BK15" s="626"/>
      <c r="BL15" s="626"/>
      <c r="BM15" s="626"/>
      <c r="BN15" s="627"/>
      <c r="BO15" s="628">
        <v>7.8</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202320</v>
      </c>
      <c r="CS15" s="626"/>
      <c r="CT15" s="626"/>
      <c r="CU15" s="626"/>
      <c r="CV15" s="626"/>
      <c r="CW15" s="626"/>
      <c r="CX15" s="626"/>
      <c r="CY15" s="627"/>
      <c r="CZ15" s="628">
        <v>5.5</v>
      </c>
      <c r="DA15" s="628"/>
      <c r="DB15" s="628"/>
      <c r="DC15" s="628"/>
      <c r="DD15" s="634">
        <v>10775</v>
      </c>
      <c r="DE15" s="626"/>
      <c r="DF15" s="626"/>
      <c r="DG15" s="626"/>
      <c r="DH15" s="626"/>
      <c r="DI15" s="626"/>
      <c r="DJ15" s="626"/>
      <c r="DK15" s="626"/>
      <c r="DL15" s="626"/>
      <c r="DM15" s="626"/>
      <c r="DN15" s="626"/>
      <c r="DO15" s="626"/>
      <c r="DP15" s="627"/>
      <c r="DQ15" s="634">
        <v>193650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1574600</v>
      </c>
      <c r="S16" s="626"/>
      <c r="T16" s="626"/>
      <c r="U16" s="626"/>
      <c r="V16" s="626"/>
      <c r="W16" s="626"/>
      <c r="X16" s="626"/>
      <c r="Y16" s="627"/>
      <c r="Z16" s="628">
        <v>42</v>
      </c>
      <c r="AA16" s="628"/>
      <c r="AB16" s="628"/>
      <c r="AC16" s="628"/>
      <c r="AD16" s="629">
        <v>1453024</v>
      </c>
      <c r="AE16" s="629"/>
      <c r="AF16" s="629"/>
      <c r="AG16" s="629"/>
      <c r="AH16" s="629"/>
      <c r="AI16" s="629"/>
      <c r="AJ16" s="629"/>
      <c r="AK16" s="629"/>
      <c r="AL16" s="630">
        <v>80.099999999999994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1453024</v>
      </c>
      <c r="S17" s="626"/>
      <c r="T17" s="626"/>
      <c r="U17" s="626"/>
      <c r="V17" s="626"/>
      <c r="W17" s="626"/>
      <c r="X17" s="626"/>
      <c r="Y17" s="627"/>
      <c r="Z17" s="628">
        <v>38.799999999999997</v>
      </c>
      <c r="AA17" s="628"/>
      <c r="AB17" s="628"/>
      <c r="AC17" s="628"/>
      <c r="AD17" s="629">
        <v>1453024</v>
      </c>
      <c r="AE17" s="629"/>
      <c r="AF17" s="629"/>
      <c r="AG17" s="629"/>
      <c r="AH17" s="629"/>
      <c r="AI17" s="629"/>
      <c r="AJ17" s="629"/>
      <c r="AK17" s="629"/>
      <c r="AL17" s="630">
        <v>80.099999999999994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494751</v>
      </c>
      <c r="CS17" s="626"/>
      <c r="CT17" s="626"/>
      <c r="CU17" s="626"/>
      <c r="CV17" s="626"/>
      <c r="CW17" s="626"/>
      <c r="CX17" s="626"/>
      <c r="CY17" s="627"/>
      <c r="CZ17" s="628">
        <v>13.4</v>
      </c>
      <c r="DA17" s="628"/>
      <c r="DB17" s="628"/>
      <c r="DC17" s="628"/>
      <c r="DD17" s="634" t="s">
        <v>113</v>
      </c>
      <c r="DE17" s="626"/>
      <c r="DF17" s="626"/>
      <c r="DG17" s="626"/>
      <c r="DH17" s="626"/>
      <c r="DI17" s="626"/>
      <c r="DJ17" s="626"/>
      <c r="DK17" s="626"/>
      <c r="DL17" s="626"/>
      <c r="DM17" s="626"/>
      <c r="DN17" s="626"/>
      <c r="DO17" s="626"/>
      <c r="DP17" s="627"/>
      <c r="DQ17" s="634">
        <v>456423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121576</v>
      </c>
      <c r="S18" s="626"/>
      <c r="T18" s="626"/>
      <c r="U18" s="626"/>
      <c r="V18" s="626"/>
      <c r="W18" s="626"/>
      <c r="X18" s="626"/>
      <c r="Y18" s="627"/>
      <c r="Z18" s="628">
        <v>3.2</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26597</v>
      </c>
      <c r="BH19" s="626"/>
      <c r="BI19" s="626"/>
      <c r="BJ19" s="626"/>
      <c r="BK19" s="626"/>
      <c r="BL19" s="626"/>
      <c r="BM19" s="626"/>
      <c r="BN19" s="627"/>
      <c r="BO19" s="628">
        <v>10.6</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1926883</v>
      </c>
      <c r="S20" s="626"/>
      <c r="T20" s="626"/>
      <c r="U20" s="626"/>
      <c r="V20" s="626"/>
      <c r="W20" s="626"/>
      <c r="X20" s="626"/>
      <c r="Y20" s="627"/>
      <c r="Z20" s="628">
        <v>51.4</v>
      </c>
      <c r="AA20" s="628"/>
      <c r="AB20" s="628"/>
      <c r="AC20" s="628"/>
      <c r="AD20" s="629">
        <v>1805307</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26597</v>
      </c>
      <c r="BH20" s="626"/>
      <c r="BI20" s="626"/>
      <c r="BJ20" s="626"/>
      <c r="BK20" s="626"/>
      <c r="BL20" s="626"/>
      <c r="BM20" s="626"/>
      <c r="BN20" s="627"/>
      <c r="BO20" s="628">
        <v>10.6</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3682732</v>
      </c>
      <c r="CS20" s="626"/>
      <c r="CT20" s="626"/>
      <c r="CU20" s="626"/>
      <c r="CV20" s="626"/>
      <c r="CW20" s="626"/>
      <c r="CX20" s="626"/>
      <c r="CY20" s="627"/>
      <c r="CZ20" s="628">
        <v>100</v>
      </c>
      <c r="DA20" s="628"/>
      <c r="DB20" s="628"/>
      <c r="DC20" s="628"/>
      <c r="DD20" s="634">
        <v>1191729</v>
      </c>
      <c r="DE20" s="626"/>
      <c r="DF20" s="626"/>
      <c r="DG20" s="626"/>
      <c r="DH20" s="626"/>
      <c r="DI20" s="626"/>
      <c r="DJ20" s="626"/>
      <c r="DK20" s="626"/>
      <c r="DL20" s="626"/>
      <c r="DM20" s="626"/>
      <c r="DN20" s="626"/>
      <c r="DO20" s="626"/>
      <c r="DP20" s="627"/>
      <c r="DQ20" s="634">
        <v>2111927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26597</v>
      </c>
      <c r="BH21" s="626"/>
      <c r="BI21" s="626"/>
      <c r="BJ21" s="626"/>
      <c r="BK21" s="626"/>
      <c r="BL21" s="626"/>
      <c r="BM21" s="626"/>
      <c r="BN21" s="627"/>
      <c r="BO21" s="628">
        <v>10.6</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6570</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71231</v>
      </c>
      <c r="S23" s="626"/>
      <c r="T23" s="626"/>
      <c r="U23" s="626"/>
      <c r="V23" s="626"/>
      <c r="W23" s="626"/>
      <c r="X23" s="626"/>
      <c r="Y23" s="627"/>
      <c r="Z23" s="628">
        <v>1.9</v>
      </c>
      <c r="AA23" s="628"/>
      <c r="AB23" s="628"/>
      <c r="AC23" s="628"/>
      <c r="AD23" s="629">
        <v>674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7205</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1047405</v>
      </c>
      <c r="CS24" s="615"/>
      <c r="CT24" s="615"/>
      <c r="CU24" s="615"/>
      <c r="CV24" s="615"/>
      <c r="CW24" s="615"/>
      <c r="CX24" s="615"/>
      <c r="CY24" s="616"/>
      <c r="CZ24" s="654">
        <v>28.4</v>
      </c>
      <c r="DA24" s="655"/>
      <c r="DB24" s="655"/>
      <c r="DC24" s="656"/>
      <c r="DD24" s="653">
        <v>907649</v>
      </c>
      <c r="DE24" s="615"/>
      <c r="DF24" s="615"/>
      <c r="DG24" s="615"/>
      <c r="DH24" s="615"/>
      <c r="DI24" s="615"/>
      <c r="DJ24" s="615"/>
      <c r="DK24" s="616"/>
      <c r="DL24" s="653">
        <v>843240</v>
      </c>
      <c r="DM24" s="615"/>
      <c r="DN24" s="615"/>
      <c r="DO24" s="615"/>
      <c r="DP24" s="615"/>
      <c r="DQ24" s="615"/>
      <c r="DR24" s="615"/>
      <c r="DS24" s="615"/>
      <c r="DT24" s="615"/>
      <c r="DU24" s="615"/>
      <c r="DV24" s="616"/>
      <c r="DW24" s="619">
        <v>46.5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114972</v>
      </c>
      <c r="S25" s="626"/>
      <c r="T25" s="626"/>
      <c r="U25" s="626"/>
      <c r="V25" s="626"/>
      <c r="W25" s="626"/>
      <c r="X25" s="626"/>
      <c r="Y25" s="627"/>
      <c r="Z25" s="628">
        <v>3.1</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427786</v>
      </c>
      <c r="CS25" s="645"/>
      <c r="CT25" s="645"/>
      <c r="CU25" s="645"/>
      <c r="CV25" s="645"/>
      <c r="CW25" s="645"/>
      <c r="CX25" s="645"/>
      <c r="CY25" s="646"/>
      <c r="CZ25" s="659">
        <v>11.6</v>
      </c>
      <c r="DA25" s="660"/>
      <c r="DB25" s="660"/>
      <c r="DC25" s="661"/>
      <c r="DD25" s="634">
        <v>409714</v>
      </c>
      <c r="DE25" s="645"/>
      <c r="DF25" s="645"/>
      <c r="DG25" s="645"/>
      <c r="DH25" s="645"/>
      <c r="DI25" s="645"/>
      <c r="DJ25" s="645"/>
      <c r="DK25" s="646"/>
      <c r="DL25" s="634">
        <v>409714</v>
      </c>
      <c r="DM25" s="645"/>
      <c r="DN25" s="645"/>
      <c r="DO25" s="645"/>
      <c r="DP25" s="645"/>
      <c r="DQ25" s="645"/>
      <c r="DR25" s="645"/>
      <c r="DS25" s="645"/>
      <c r="DT25" s="645"/>
      <c r="DU25" s="645"/>
      <c r="DV25" s="646"/>
      <c r="DW25" s="630">
        <v>22.6</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241361</v>
      </c>
      <c r="CS26" s="626"/>
      <c r="CT26" s="626"/>
      <c r="CU26" s="626"/>
      <c r="CV26" s="626"/>
      <c r="CW26" s="626"/>
      <c r="CX26" s="626"/>
      <c r="CY26" s="627"/>
      <c r="CZ26" s="659">
        <v>6.6</v>
      </c>
      <c r="DA26" s="660"/>
      <c r="DB26" s="660"/>
      <c r="DC26" s="661"/>
      <c r="DD26" s="634">
        <v>227194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386430</v>
      </c>
      <c r="S27" s="626"/>
      <c r="T27" s="626"/>
      <c r="U27" s="626"/>
      <c r="V27" s="626"/>
      <c r="W27" s="626"/>
      <c r="X27" s="626"/>
      <c r="Y27" s="627"/>
      <c r="Z27" s="628">
        <v>10.3</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250311</v>
      </c>
      <c r="BH27" s="626"/>
      <c r="BI27" s="626"/>
      <c r="BJ27" s="626"/>
      <c r="BK27" s="626"/>
      <c r="BL27" s="626"/>
      <c r="BM27" s="626"/>
      <c r="BN27" s="627"/>
      <c r="BO27" s="628">
        <v>100</v>
      </c>
      <c r="BP27" s="628"/>
      <c r="BQ27" s="628"/>
      <c r="BR27" s="628"/>
      <c r="BS27" s="634">
        <v>1981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124929</v>
      </c>
      <c r="CS27" s="645"/>
      <c r="CT27" s="645"/>
      <c r="CU27" s="645"/>
      <c r="CV27" s="645"/>
      <c r="CW27" s="645"/>
      <c r="CX27" s="645"/>
      <c r="CY27" s="646"/>
      <c r="CZ27" s="659">
        <v>3.4</v>
      </c>
      <c r="DA27" s="660"/>
      <c r="DB27" s="660"/>
      <c r="DC27" s="661"/>
      <c r="DD27" s="634">
        <v>41573</v>
      </c>
      <c r="DE27" s="645"/>
      <c r="DF27" s="645"/>
      <c r="DG27" s="645"/>
      <c r="DH27" s="645"/>
      <c r="DI27" s="645"/>
      <c r="DJ27" s="645"/>
      <c r="DK27" s="646"/>
      <c r="DL27" s="634">
        <v>28585</v>
      </c>
      <c r="DM27" s="645"/>
      <c r="DN27" s="645"/>
      <c r="DO27" s="645"/>
      <c r="DP27" s="645"/>
      <c r="DQ27" s="645"/>
      <c r="DR27" s="645"/>
      <c r="DS27" s="645"/>
      <c r="DT27" s="645"/>
      <c r="DU27" s="645"/>
      <c r="DV27" s="646"/>
      <c r="DW27" s="630">
        <v>1.6</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8765</v>
      </c>
      <c r="S28" s="626"/>
      <c r="T28" s="626"/>
      <c r="U28" s="626"/>
      <c r="V28" s="626"/>
      <c r="W28" s="626"/>
      <c r="X28" s="626"/>
      <c r="Y28" s="627"/>
      <c r="Z28" s="628">
        <v>0.2</v>
      </c>
      <c r="AA28" s="628"/>
      <c r="AB28" s="628"/>
      <c r="AC28" s="628"/>
      <c r="AD28" s="629">
        <v>6304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494690</v>
      </c>
      <c r="CS28" s="626"/>
      <c r="CT28" s="626"/>
      <c r="CU28" s="626"/>
      <c r="CV28" s="626"/>
      <c r="CW28" s="626"/>
      <c r="CX28" s="626"/>
      <c r="CY28" s="627"/>
      <c r="CZ28" s="659">
        <v>13.4</v>
      </c>
      <c r="DA28" s="660"/>
      <c r="DB28" s="660"/>
      <c r="DC28" s="661"/>
      <c r="DD28" s="634">
        <v>456362</v>
      </c>
      <c r="DE28" s="626"/>
      <c r="DF28" s="626"/>
      <c r="DG28" s="626"/>
      <c r="DH28" s="626"/>
      <c r="DI28" s="626"/>
      <c r="DJ28" s="626"/>
      <c r="DK28" s="627"/>
      <c r="DL28" s="634">
        <v>404941</v>
      </c>
      <c r="DM28" s="626"/>
      <c r="DN28" s="626"/>
      <c r="DO28" s="626"/>
      <c r="DP28" s="626"/>
      <c r="DQ28" s="626"/>
      <c r="DR28" s="626"/>
      <c r="DS28" s="626"/>
      <c r="DT28" s="626"/>
      <c r="DU28" s="626"/>
      <c r="DV28" s="627"/>
      <c r="DW28" s="630">
        <v>22.3</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160232</v>
      </c>
      <c r="S29" s="626"/>
      <c r="T29" s="626"/>
      <c r="U29" s="626"/>
      <c r="V29" s="626"/>
      <c r="W29" s="626"/>
      <c r="X29" s="626"/>
      <c r="Y29" s="627"/>
      <c r="Z29" s="628">
        <v>4.3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494446</v>
      </c>
      <c r="CS29" s="645"/>
      <c r="CT29" s="645"/>
      <c r="CU29" s="645"/>
      <c r="CV29" s="645"/>
      <c r="CW29" s="645"/>
      <c r="CX29" s="645"/>
      <c r="CY29" s="646"/>
      <c r="CZ29" s="659">
        <v>13.4</v>
      </c>
      <c r="DA29" s="660"/>
      <c r="DB29" s="660"/>
      <c r="DC29" s="661"/>
      <c r="DD29" s="634">
        <v>456118</v>
      </c>
      <c r="DE29" s="645"/>
      <c r="DF29" s="645"/>
      <c r="DG29" s="645"/>
      <c r="DH29" s="645"/>
      <c r="DI29" s="645"/>
      <c r="DJ29" s="645"/>
      <c r="DK29" s="646"/>
      <c r="DL29" s="634">
        <v>404697</v>
      </c>
      <c r="DM29" s="645"/>
      <c r="DN29" s="645"/>
      <c r="DO29" s="645"/>
      <c r="DP29" s="645"/>
      <c r="DQ29" s="645"/>
      <c r="DR29" s="645"/>
      <c r="DS29" s="645"/>
      <c r="DT29" s="645"/>
      <c r="DU29" s="645"/>
      <c r="DV29" s="646"/>
      <c r="DW29" s="630">
        <v>22.3</v>
      </c>
      <c r="DX29" s="657"/>
      <c r="DY29" s="657"/>
      <c r="DZ29" s="657"/>
      <c r="EA29" s="657"/>
      <c r="EB29" s="657"/>
      <c r="EC29" s="658"/>
    </row>
    <row r="30" spans="2:133" ht="11.25" customHeight="1" x14ac:dyDescent="0.15">
      <c r="B30" s="622" t="s">
        <v>290</v>
      </c>
      <c r="C30" s="623"/>
      <c r="D30" s="623"/>
      <c r="E30" s="623"/>
      <c r="F30" s="623"/>
      <c r="G30" s="623"/>
      <c r="H30" s="623"/>
      <c r="I30" s="623"/>
      <c r="J30" s="623"/>
      <c r="K30" s="623"/>
      <c r="L30" s="623"/>
      <c r="M30" s="623"/>
      <c r="N30" s="623"/>
      <c r="O30" s="623"/>
      <c r="P30" s="623"/>
      <c r="Q30" s="624"/>
      <c r="R30" s="625">
        <v>95048</v>
      </c>
      <c r="S30" s="626"/>
      <c r="T30" s="626"/>
      <c r="U30" s="626"/>
      <c r="V30" s="626"/>
      <c r="W30" s="626"/>
      <c r="X30" s="626"/>
      <c r="Y30" s="627"/>
      <c r="Z30" s="628">
        <v>2.5</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99.9</v>
      </c>
      <c r="BH30" s="684"/>
      <c r="BI30" s="684"/>
      <c r="BJ30" s="684"/>
      <c r="BK30" s="684"/>
      <c r="BL30" s="684"/>
      <c r="BM30" s="620">
        <v>97.2</v>
      </c>
      <c r="BN30" s="684"/>
      <c r="BO30" s="684"/>
      <c r="BP30" s="684"/>
      <c r="BQ30" s="685"/>
      <c r="BR30" s="683">
        <v>99.8</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453171</v>
      </c>
      <c r="CS30" s="626"/>
      <c r="CT30" s="626"/>
      <c r="CU30" s="626"/>
      <c r="CV30" s="626"/>
      <c r="CW30" s="626"/>
      <c r="CX30" s="626"/>
      <c r="CY30" s="627"/>
      <c r="CZ30" s="659">
        <v>12.3</v>
      </c>
      <c r="DA30" s="660"/>
      <c r="DB30" s="660"/>
      <c r="DC30" s="661"/>
      <c r="DD30" s="634">
        <v>420810</v>
      </c>
      <c r="DE30" s="626"/>
      <c r="DF30" s="626"/>
      <c r="DG30" s="626"/>
      <c r="DH30" s="626"/>
      <c r="DI30" s="626"/>
      <c r="DJ30" s="626"/>
      <c r="DK30" s="627"/>
      <c r="DL30" s="634">
        <v>369389</v>
      </c>
      <c r="DM30" s="626"/>
      <c r="DN30" s="626"/>
      <c r="DO30" s="626"/>
      <c r="DP30" s="626"/>
      <c r="DQ30" s="626"/>
      <c r="DR30" s="626"/>
      <c r="DS30" s="626"/>
      <c r="DT30" s="626"/>
      <c r="DU30" s="626"/>
      <c r="DV30" s="627"/>
      <c r="DW30" s="630">
        <v>20.399999999999999</v>
      </c>
      <c r="DX30" s="657"/>
      <c r="DY30" s="657"/>
      <c r="DZ30" s="657"/>
      <c r="EA30" s="657"/>
      <c r="EB30" s="657"/>
      <c r="EC30" s="658"/>
    </row>
    <row r="31" spans="2:133" ht="11.25" customHeight="1" x14ac:dyDescent="0.15">
      <c r="B31" s="622" t="s">
        <v>294</v>
      </c>
      <c r="C31" s="623"/>
      <c r="D31" s="623"/>
      <c r="E31" s="623"/>
      <c r="F31" s="623"/>
      <c r="G31" s="623"/>
      <c r="H31" s="623"/>
      <c r="I31" s="623"/>
      <c r="J31" s="623"/>
      <c r="K31" s="623"/>
      <c r="L31" s="623"/>
      <c r="M31" s="623"/>
      <c r="N31" s="623"/>
      <c r="O31" s="623"/>
      <c r="P31" s="623"/>
      <c r="Q31" s="624"/>
      <c r="R31" s="625">
        <v>23731</v>
      </c>
      <c r="S31" s="626"/>
      <c r="T31" s="626"/>
      <c r="U31" s="626"/>
      <c r="V31" s="626"/>
      <c r="W31" s="626"/>
      <c r="X31" s="626"/>
      <c r="Y31" s="627"/>
      <c r="Z31" s="628">
        <v>0.6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99.9</v>
      </c>
      <c r="BH31" s="645"/>
      <c r="BI31" s="645"/>
      <c r="BJ31" s="645"/>
      <c r="BK31" s="645"/>
      <c r="BL31" s="645"/>
      <c r="BM31" s="631">
        <v>99.3</v>
      </c>
      <c r="BN31" s="681"/>
      <c r="BO31" s="681"/>
      <c r="BP31" s="681"/>
      <c r="BQ31" s="682"/>
      <c r="BR31" s="680">
        <v>99.6</v>
      </c>
      <c r="BS31" s="645"/>
      <c r="BT31" s="645"/>
      <c r="BU31" s="645"/>
      <c r="BV31" s="645"/>
      <c r="BW31" s="645"/>
      <c r="BX31" s="631">
        <v>99</v>
      </c>
      <c r="BY31" s="681"/>
      <c r="BZ31" s="681"/>
      <c r="CA31" s="681"/>
      <c r="CB31" s="682"/>
      <c r="CD31" s="688"/>
      <c r="CE31" s="689"/>
      <c r="CF31" s="639" t="s">
        <v>297</v>
      </c>
      <c r="CG31" s="640"/>
      <c r="CH31" s="640"/>
      <c r="CI31" s="640"/>
      <c r="CJ31" s="640"/>
      <c r="CK31" s="640"/>
      <c r="CL31" s="640"/>
      <c r="CM31" s="640"/>
      <c r="CN31" s="640"/>
      <c r="CO31" s="640"/>
      <c r="CP31" s="640"/>
      <c r="CQ31" s="641"/>
      <c r="CR31" s="625">
        <v>41275</v>
      </c>
      <c r="CS31" s="645"/>
      <c r="CT31" s="645"/>
      <c r="CU31" s="645"/>
      <c r="CV31" s="645"/>
      <c r="CW31" s="645"/>
      <c r="CX31" s="645"/>
      <c r="CY31" s="646"/>
      <c r="CZ31" s="659">
        <v>1.1000000000000001</v>
      </c>
      <c r="DA31" s="660"/>
      <c r="DB31" s="660"/>
      <c r="DC31" s="661"/>
      <c r="DD31" s="634">
        <v>35308</v>
      </c>
      <c r="DE31" s="645"/>
      <c r="DF31" s="645"/>
      <c r="DG31" s="645"/>
      <c r="DH31" s="645"/>
      <c r="DI31" s="645"/>
      <c r="DJ31" s="645"/>
      <c r="DK31" s="646"/>
      <c r="DL31" s="634">
        <v>35308</v>
      </c>
      <c r="DM31" s="645"/>
      <c r="DN31" s="645"/>
      <c r="DO31" s="645"/>
      <c r="DP31" s="645"/>
      <c r="DQ31" s="645"/>
      <c r="DR31" s="645"/>
      <c r="DS31" s="645"/>
      <c r="DT31" s="645"/>
      <c r="DU31" s="645"/>
      <c r="DV31" s="646"/>
      <c r="DW31" s="630">
        <v>1.9</v>
      </c>
      <c r="DX31" s="657"/>
      <c r="DY31" s="657"/>
      <c r="DZ31" s="657"/>
      <c r="EA31" s="657"/>
      <c r="EB31" s="657"/>
      <c r="EC31" s="658"/>
    </row>
    <row r="32" spans="2:133" ht="11.25" customHeight="1" x14ac:dyDescent="0.15">
      <c r="B32" s="622" t="s">
        <v>298</v>
      </c>
      <c r="C32" s="623"/>
      <c r="D32" s="623"/>
      <c r="E32" s="623"/>
      <c r="F32" s="623"/>
      <c r="G32" s="623"/>
      <c r="H32" s="623"/>
      <c r="I32" s="623"/>
      <c r="J32" s="623"/>
      <c r="K32" s="623"/>
      <c r="L32" s="623"/>
      <c r="M32" s="623"/>
      <c r="N32" s="623"/>
      <c r="O32" s="623"/>
      <c r="P32" s="623"/>
      <c r="Q32" s="624"/>
      <c r="R32" s="625">
        <v>29745</v>
      </c>
      <c r="S32" s="626"/>
      <c r="T32" s="626"/>
      <c r="U32" s="626"/>
      <c r="V32" s="626"/>
      <c r="W32" s="626"/>
      <c r="X32" s="626"/>
      <c r="Y32" s="627"/>
      <c r="Z32" s="628">
        <v>0.8</v>
      </c>
      <c r="AA32" s="628"/>
      <c r="AB32" s="628"/>
      <c r="AC32" s="628"/>
      <c r="AD32" s="629">
        <v>1665</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92.9</v>
      </c>
      <c r="BN32" s="693"/>
      <c r="BO32" s="693"/>
      <c r="BP32" s="693"/>
      <c r="BQ32" s="695"/>
      <c r="BR32" s="692">
        <v>99.8</v>
      </c>
      <c r="BS32" s="693"/>
      <c r="BT32" s="693"/>
      <c r="BU32" s="693"/>
      <c r="BV32" s="693"/>
      <c r="BW32" s="693"/>
      <c r="BX32" s="694">
        <v>92.4</v>
      </c>
      <c r="BY32" s="693"/>
      <c r="BZ32" s="693"/>
      <c r="CA32" s="693"/>
      <c r="CB32" s="695"/>
      <c r="CD32" s="690"/>
      <c r="CE32" s="691"/>
      <c r="CF32" s="639" t="s">
        <v>300</v>
      </c>
      <c r="CG32" s="640"/>
      <c r="CH32" s="640"/>
      <c r="CI32" s="640"/>
      <c r="CJ32" s="640"/>
      <c r="CK32" s="640"/>
      <c r="CL32" s="640"/>
      <c r="CM32" s="640"/>
      <c r="CN32" s="640"/>
      <c r="CO32" s="640"/>
      <c r="CP32" s="640"/>
      <c r="CQ32" s="641"/>
      <c r="CR32" s="625">
        <v>244</v>
      </c>
      <c r="CS32" s="626"/>
      <c r="CT32" s="626"/>
      <c r="CU32" s="626"/>
      <c r="CV32" s="626"/>
      <c r="CW32" s="626"/>
      <c r="CX32" s="626"/>
      <c r="CY32" s="627"/>
      <c r="CZ32" s="659">
        <v>0</v>
      </c>
      <c r="DA32" s="660"/>
      <c r="DB32" s="660"/>
      <c r="DC32" s="661"/>
      <c r="DD32" s="634">
        <v>244</v>
      </c>
      <c r="DE32" s="626"/>
      <c r="DF32" s="626"/>
      <c r="DG32" s="626"/>
      <c r="DH32" s="626"/>
      <c r="DI32" s="626"/>
      <c r="DJ32" s="626"/>
      <c r="DK32" s="627"/>
      <c r="DL32" s="634">
        <v>244</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301</v>
      </c>
      <c r="C33" s="623"/>
      <c r="D33" s="623"/>
      <c r="E33" s="623"/>
      <c r="F33" s="623"/>
      <c r="G33" s="623"/>
      <c r="H33" s="623"/>
      <c r="I33" s="623"/>
      <c r="J33" s="623"/>
      <c r="K33" s="623"/>
      <c r="L33" s="623"/>
      <c r="M33" s="623"/>
      <c r="N33" s="623"/>
      <c r="O33" s="623"/>
      <c r="P33" s="623"/>
      <c r="Q33" s="624"/>
      <c r="R33" s="625">
        <v>917800</v>
      </c>
      <c r="S33" s="626"/>
      <c r="T33" s="626"/>
      <c r="U33" s="626"/>
      <c r="V33" s="626"/>
      <c r="W33" s="626"/>
      <c r="X33" s="626"/>
      <c r="Y33" s="627"/>
      <c r="Z33" s="628">
        <v>24.5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1443598</v>
      </c>
      <c r="CS33" s="645"/>
      <c r="CT33" s="645"/>
      <c r="CU33" s="645"/>
      <c r="CV33" s="645"/>
      <c r="CW33" s="645"/>
      <c r="CX33" s="645"/>
      <c r="CY33" s="646"/>
      <c r="CZ33" s="659">
        <v>39.200000000000003</v>
      </c>
      <c r="DA33" s="660"/>
      <c r="DB33" s="660"/>
      <c r="DC33" s="661"/>
      <c r="DD33" s="634">
        <v>1060010</v>
      </c>
      <c r="DE33" s="645"/>
      <c r="DF33" s="645"/>
      <c r="DG33" s="645"/>
      <c r="DH33" s="645"/>
      <c r="DI33" s="645"/>
      <c r="DJ33" s="645"/>
      <c r="DK33" s="646"/>
      <c r="DL33" s="634">
        <v>729822</v>
      </c>
      <c r="DM33" s="645"/>
      <c r="DN33" s="645"/>
      <c r="DO33" s="645"/>
      <c r="DP33" s="645"/>
      <c r="DQ33" s="645"/>
      <c r="DR33" s="645"/>
      <c r="DS33" s="645"/>
      <c r="DT33" s="645"/>
      <c r="DU33" s="645"/>
      <c r="DV33" s="646"/>
      <c r="DW33" s="630">
        <v>40.200000000000003</v>
      </c>
      <c r="DX33" s="657"/>
      <c r="DY33" s="657"/>
      <c r="DZ33" s="657"/>
      <c r="EA33" s="657"/>
      <c r="EB33" s="657"/>
      <c r="EC33" s="658"/>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559620</v>
      </c>
      <c r="CS34" s="626"/>
      <c r="CT34" s="626"/>
      <c r="CU34" s="626"/>
      <c r="CV34" s="626"/>
      <c r="CW34" s="626"/>
      <c r="CX34" s="626"/>
      <c r="CY34" s="627"/>
      <c r="CZ34" s="659">
        <v>15.2</v>
      </c>
      <c r="DA34" s="660"/>
      <c r="DB34" s="660"/>
      <c r="DC34" s="661"/>
      <c r="DD34" s="634">
        <v>433791</v>
      </c>
      <c r="DE34" s="626"/>
      <c r="DF34" s="626"/>
      <c r="DG34" s="626"/>
      <c r="DH34" s="626"/>
      <c r="DI34" s="626"/>
      <c r="DJ34" s="626"/>
      <c r="DK34" s="627"/>
      <c r="DL34" s="634">
        <v>365123</v>
      </c>
      <c r="DM34" s="626"/>
      <c r="DN34" s="626"/>
      <c r="DO34" s="626"/>
      <c r="DP34" s="626"/>
      <c r="DQ34" s="626"/>
      <c r="DR34" s="626"/>
      <c r="DS34" s="626"/>
      <c r="DT34" s="626"/>
      <c r="DU34" s="626"/>
      <c r="DV34" s="627"/>
      <c r="DW34" s="630">
        <v>20.100000000000001</v>
      </c>
      <c r="DX34" s="657"/>
      <c r="DY34" s="657"/>
      <c r="DZ34" s="657"/>
      <c r="EA34" s="657"/>
      <c r="EB34" s="657"/>
      <c r="EC34" s="658"/>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207275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714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19552</v>
      </c>
      <c r="CS35" s="645"/>
      <c r="CT35" s="645"/>
      <c r="CU35" s="645"/>
      <c r="CV35" s="645"/>
      <c r="CW35" s="645"/>
      <c r="CX35" s="645"/>
      <c r="CY35" s="646"/>
      <c r="CZ35" s="659">
        <v>0.5</v>
      </c>
      <c r="DA35" s="660"/>
      <c r="DB35" s="660"/>
      <c r="DC35" s="661"/>
      <c r="DD35" s="634">
        <v>14401</v>
      </c>
      <c r="DE35" s="645"/>
      <c r="DF35" s="645"/>
      <c r="DG35" s="645"/>
      <c r="DH35" s="645"/>
      <c r="DI35" s="645"/>
      <c r="DJ35" s="645"/>
      <c r="DK35" s="646"/>
      <c r="DL35" s="634">
        <v>14401</v>
      </c>
      <c r="DM35" s="645"/>
      <c r="DN35" s="645"/>
      <c r="DO35" s="645"/>
      <c r="DP35" s="645"/>
      <c r="DQ35" s="645"/>
      <c r="DR35" s="645"/>
      <c r="DS35" s="645"/>
      <c r="DT35" s="645"/>
      <c r="DU35" s="645"/>
      <c r="DV35" s="646"/>
      <c r="DW35" s="630">
        <v>0.8</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697">
        <v>3748612</v>
      </c>
      <c r="S36" s="698"/>
      <c r="T36" s="698"/>
      <c r="U36" s="698"/>
      <c r="V36" s="698"/>
      <c r="W36" s="698"/>
      <c r="X36" s="698"/>
      <c r="Y36" s="699"/>
      <c r="Z36" s="700">
        <v>100</v>
      </c>
      <c r="AA36" s="700"/>
      <c r="AB36" s="700"/>
      <c r="AC36" s="700"/>
      <c r="AD36" s="701">
        <v>1813950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49570</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-11214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603714</v>
      </c>
      <c r="CS36" s="626"/>
      <c r="CT36" s="626"/>
      <c r="CU36" s="626"/>
      <c r="CV36" s="626"/>
      <c r="CW36" s="626"/>
      <c r="CX36" s="626"/>
      <c r="CY36" s="627"/>
      <c r="CZ36" s="659">
        <v>16.399999999999999</v>
      </c>
      <c r="DA36" s="660"/>
      <c r="DB36" s="660"/>
      <c r="DC36" s="661"/>
      <c r="DD36" s="634">
        <v>431123</v>
      </c>
      <c r="DE36" s="626"/>
      <c r="DF36" s="626"/>
      <c r="DG36" s="626"/>
      <c r="DH36" s="626"/>
      <c r="DI36" s="626"/>
      <c r="DJ36" s="626"/>
      <c r="DK36" s="627"/>
      <c r="DL36" s="634">
        <v>180345</v>
      </c>
      <c r="DM36" s="626"/>
      <c r="DN36" s="626"/>
      <c r="DO36" s="626"/>
      <c r="DP36" s="626"/>
      <c r="DQ36" s="626"/>
      <c r="DR36" s="626"/>
      <c r="DS36" s="626"/>
      <c r="DT36" s="626"/>
      <c r="DU36" s="626"/>
      <c r="DV36" s="627"/>
      <c r="DW36" s="630">
        <v>9.9</v>
      </c>
      <c r="DX36" s="657"/>
      <c r="DY36" s="657"/>
      <c r="DZ36" s="657"/>
      <c r="EA36" s="657"/>
      <c r="EB36" s="657"/>
      <c r="EC36" s="658"/>
    </row>
    <row r="37" spans="2:133" ht="11.25" customHeight="1" x14ac:dyDescent="0.15">
      <c r="AQ37" s="704" t="s">
        <v>315</v>
      </c>
      <c r="AR37" s="705"/>
      <c r="AS37" s="705"/>
      <c r="AT37" s="705"/>
      <c r="AU37" s="705"/>
      <c r="AV37" s="705"/>
      <c r="AW37" s="705"/>
      <c r="AX37" s="705"/>
      <c r="AY37" s="706"/>
      <c r="AZ37" s="625">
        <v>1856</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443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131747</v>
      </c>
      <c r="CS37" s="645"/>
      <c r="CT37" s="645"/>
      <c r="CU37" s="645"/>
      <c r="CV37" s="645"/>
      <c r="CW37" s="645"/>
      <c r="CX37" s="645"/>
      <c r="CY37" s="646"/>
      <c r="CZ37" s="659">
        <v>3.6</v>
      </c>
      <c r="DA37" s="660"/>
      <c r="DB37" s="660"/>
      <c r="DC37" s="661"/>
      <c r="DD37" s="634">
        <v>131747</v>
      </c>
      <c r="DE37" s="645"/>
      <c r="DF37" s="645"/>
      <c r="DG37" s="645"/>
      <c r="DH37" s="645"/>
      <c r="DI37" s="645"/>
      <c r="DJ37" s="645"/>
      <c r="DK37" s="646"/>
      <c r="DL37" s="634">
        <v>121170</v>
      </c>
      <c r="DM37" s="645"/>
      <c r="DN37" s="645"/>
      <c r="DO37" s="645"/>
      <c r="DP37" s="645"/>
      <c r="DQ37" s="645"/>
      <c r="DR37" s="645"/>
      <c r="DS37" s="645"/>
      <c r="DT37" s="645"/>
      <c r="DU37" s="645"/>
      <c r="DV37" s="646"/>
      <c r="DW37" s="630">
        <v>6.7</v>
      </c>
      <c r="DX37" s="657"/>
      <c r="DY37" s="657"/>
      <c r="DZ37" s="657"/>
      <c r="EA37" s="657"/>
      <c r="EB37" s="657"/>
      <c r="EC37" s="658"/>
    </row>
    <row r="38" spans="2:133" ht="11.25" customHeight="1" x14ac:dyDescent="0.15">
      <c r="AQ38" s="704" t="s">
        <v>318</v>
      </c>
      <c r="AR38" s="705"/>
      <c r="AS38" s="705"/>
      <c r="AT38" s="705"/>
      <c r="AU38" s="705"/>
      <c r="AV38" s="705"/>
      <c r="AW38" s="705"/>
      <c r="AX38" s="705"/>
      <c r="AY38" s="706"/>
      <c r="AZ38" s="625">
        <v>1137</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797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204282</v>
      </c>
      <c r="CS38" s="626"/>
      <c r="CT38" s="626"/>
      <c r="CU38" s="626"/>
      <c r="CV38" s="626"/>
      <c r="CW38" s="626"/>
      <c r="CX38" s="626"/>
      <c r="CY38" s="627"/>
      <c r="CZ38" s="659">
        <v>5.5</v>
      </c>
      <c r="DA38" s="660"/>
      <c r="DB38" s="660"/>
      <c r="DC38" s="661"/>
      <c r="DD38" s="634">
        <v>178199</v>
      </c>
      <c r="DE38" s="626"/>
      <c r="DF38" s="626"/>
      <c r="DG38" s="626"/>
      <c r="DH38" s="626"/>
      <c r="DI38" s="626"/>
      <c r="DJ38" s="626"/>
      <c r="DK38" s="627"/>
      <c r="DL38" s="634">
        <v>167457</v>
      </c>
      <c r="DM38" s="626"/>
      <c r="DN38" s="626"/>
      <c r="DO38" s="626"/>
      <c r="DP38" s="626"/>
      <c r="DQ38" s="626"/>
      <c r="DR38" s="626"/>
      <c r="DS38" s="626"/>
      <c r="DT38" s="626"/>
      <c r="DU38" s="626"/>
      <c r="DV38" s="627"/>
      <c r="DW38" s="630">
        <v>9.1999999999999993</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v>1121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117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42934</v>
      </c>
      <c r="CS39" s="645"/>
      <c r="CT39" s="645"/>
      <c r="CU39" s="645"/>
      <c r="CV39" s="645"/>
      <c r="CW39" s="645"/>
      <c r="CX39" s="645"/>
      <c r="CY39" s="646"/>
      <c r="CZ39" s="659">
        <v>1.2</v>
      </c>
      <c r="DA39" s="660"/>
      <c r="DB39" s="660"/>
      <c r="DC39" s="661"/>
      <c r="DD39" s="634" t="s">
        <v>325</v>
      </c>
      <c r="DE39" s="645"/>
      <c r="DF39" s="645"/>
      <c r="DG39" s="645"/>
      <c r="DH39" s="645"/>
      <c r="DI39" s="645"/>
      <c r="DJ39" s="645"/>
      <c r="DK39" s="646"/>
      <c r="DL39" s="634" t="s">
        <v>325</v>
      </c>
      <c r="DM39" s="645"/>
      <c r="DN39" s="645"/>
      <c r="DO39" s="645"/>
      <c r="DP39" s="645"/>
      <c r="DQ39" s="645"/>
      <c r="DR39" s="645"/>
      <c r="DS39" s="645"/>
      <c r="DT39" s="645"/>
      <c r="DU39" s="645"/>
      <c r="DV39" s="646"/>
      <c r="DW39" s="630" t="s">
        <v>325</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30251</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13496</v>
      </c>
      <c r="CS40" s="626"/>
      <c r="CT40" s="626"/>
      <c r="CU40" s="626"/>
      <c r="CV40" s="626"/>
      <c r="CW40" s="626"/>
      <c r="CX40" s="626"/>
      <c r="CY40" s="627"/>
      <c r="CZ40" s="659">
        <v>0.4</v>
      </c>
      <c r="DA40" s="660"/>
      <c r="DB40" s="660"/>
      <c r="DC40" s="661"/>
      <c r="DD40" s="634">
        <v>2496</v>
      </c>
      <c r="DE40" s="626"/>
      <c r="DF40" s="626"/>
      <c r="DG40" s="626"/>
      <c r="DH40" s="626"/>
      <c r="DI40" s="626"/>
      <c r="DJ40" s="626"/>
      <c r="DK40" s="627"/>
      <c r="DL40" s="634">
        <v>2496</v>
      </c>
      <c r="DM40" s="626"/>
      <c r="DN40" s="626"/>
      <c r="DO40" s="626"/>
      <c r="DP40" s="626"/>
      <c r="DQ40" s="626"/>
      <c r="DR40" s="626"/>
      <c r="DS40" s="626"/>
      <c r="DT40" s="626"/>
      <c r="DU40" s="626"/>
      <c r="DV40" s="627"/>
      <c r="DW40" s="630">
        <v>0.1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123340</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316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1191729</v>
      </c>
      <c r="CS42" s="626"/>
      <c r="CT42" s="626"/>
      <c r="CU42" s="626"/>
      <c r="CV42" s="626"/>
      <c r="CW42" s="626"/>
      <c r="CX42" s="626"/>
      <c r="CY42" s="627"/>
      <c r="CZ42" s="659">
        <v>32.4</v>
      </c>
      <c r="DA42" s="708"/>
      <c r="DB42" s="708"/>
      <c r="DC42" s="709"/>
      <c r="DD42" s="634">
        <v>144268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8412</v>
      </c>
      <c r="CS43" s="645"/>
      <c r="CT43" s="645"/>
      <c r="CU43" s="645"/>
      <c r="CV43" s="645"/>
      <c r="CW43" s="645"/>
      <c r="CX43" s="645"/>
      <c r="CY43" s="646"/>
      <c r="CZ43" s="659">
        <v>0.2</v>
      </c>
      <c r="DA43" s="660"/>
      <c r="DB43" s="660"/>
      <c r="DC43" s="661"/>
      <c r="DD43" s="634">
        <v>8412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1191729</v>
      </c>
      <c r="CS44" s="626"/>
      <c r="CT44" s="626"/>
      <c r="CU44" s="626"/>
      <c r="CV44" s="626"/>
      <c r="CW44" s="626"/>
      <c r="CX44" s="626"/>
      <c r="CY44" s="627"/>
      <c r="CZ44" s="659">
        <v>32.4</v>
      </c>
      <c r="DA44" s="708"/>
      <c r="DB44" s="708"/>
      <c r="DC44" s="709"/>
      <c r="DD44" s="634">
        <v>144268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423004</v>
      </c>
      <c r="CS45" s="645"/>
      <c r="CT45" s="645"/>
      <c r="CU45" s="645"/>
      <c r="CV45" s="645"/>
      <c r="CW45" s="645"/>
      <c r="CX45" s="645"/>
      <c r="CY45" s="646"/>
      <c r="CZ45" s="659">
        <v>11.5</v>
      </c>
      <c r="DA45" s="660"/>
      <c r="DB45" s="660"/>
      <c r="DC45" s="661"/>
      <c r="DD45" s="634">
        <v>19250</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766485</v>
      </c>
      <c r="CS46" s="626"/>
      <c r="CT46" s="626"/>
      <c r="CU46" s="626"/>
      <c r="CV46" s="626"/>
      <c r="CW46" s="626"/>
      <c r="CX46" s="626"/>
      <c r="CY46" s="627"/>
      <c r="CZ46" s="659">
        <v>20.8</v>
      </c>
      <c r="DA46" s="708"/>
      <c r="DB46" s="708"/>
      <c r="DC46" s="709"/>
      <c r="DD46" s="634">
        <v>123385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3682732</v>
      </c>
      <c r="CS49" s="693"/>
      <c r="CT49" s="693"/>
      <c r="CU49" s="693"/>
      <c r="CV49" s="693"/>
      <c r="CW49" s="693"/>
      <c r="CX49" s="693"/>
      <c r="CY49" s="720"/>
      <c r="CZ49" s="721">
        <v>100</v>
      </c>
      <c r="DA49" s="722"/>
      <c r="DB49" s="722"/>
      <c r="DC49" s="723"/>
      <c r="DD49" s="724">
        <v>2111927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3749</v>
      </c>
      <c r="R7" s="755"/>
      <c r="S7" s="755"/>
      <c r="T7" s="755"/>
      <c r="U7" s="755"/>
      <c r="V7" s="755">
        <v>3683</v>
      </c>
      <c r="W7" s="755"/>
      <c r="X7" s="755"/>
      <c r="Y7" s="755"/>
      <c r="Z7" s="755"/>
      <c r="AA7" s="755">
        <v>66</v>
      </c>
      <c r="AB7" s="755"/>
      <c r="AC7" s="755"/>
      <c r="AD7" s="755"/>
      <c r="AE7" s="756"/>
      <c r="AF7" s="757">
        <v>66</v>
      </c>
      <c r="AG7" s="758"/>
      <c r="AH7" s="758"/>
      <c r="AI7" s="758"/>
      <c r="AJ7" s="759"/>
      <c r="AK7" s="794">
        <v>95</v>
      </c>
      <c r="AL7" s="795"/>
      <c r="AM7" s="795"/>
      <c r="AN7" s="795"/>
      <c r="AO7" s="795"/>
      <c r="AP7" s="795">
        <v>4470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v>
      </c>
      <c r="CI7" s="792"/>
      <c r="CJ7" s="792"/>
      <c r="CK7" s="792"/>
      <c r="CL7" s="793"/>
      <c r="CM7" s="791">
        <v>23</v>
      </c>
      <c r="CN7" s="792"/>
      <c r="CO7" s="792"/>
      <c r="CP7" s="792"/>
      <c r="CQ7" s="793"/>
      <c r="CR7" s="791">
        <v>10</v>
      </c>
      <c r="CS7" s="792"/>
      <c r="CT7" s="792"/>
      <c r="CU7" s="792"/>
      <c r="CV7" s="793"/>
      <c r="CW7" s="791" t="s">
        <v>541</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3749</v>
      </c>
      <c r="R23" s="814"/>
      <c r="S23" s="814"/>
      <c r="T23" s="814"/>
      <c r="U23" s="814"/>
      <c r="V23" s="814">
        <v>3683</v>
      </c>
      <c r="W23" s="814"/>
      <c r="X23" s="814"/>
      <c r="Y23" s="814"/>
      <c r="Z23" s="814"/>
      <c r="AA23" s="814">
        <v>66</v>
      </c>
      <c r="AB23" s="814"/>
      <c r="AC23" s="814"/>
      <c r="AD23" s="814"/>
      <c r="AE23" s="815"/>
      <c r="AF23" s="816">
        <v>66</v>
      </c>
      <c r="AG23" s="814"/>
      <c r="AH23" s="814"/>
      <c r="AI23" s="814"/>
      <c r="AJ23" s="817"/>
      <c r="AK23" s="818"/>
      <c r="AL23" s="819"/>
      <c r="AM23" s="819"/>
      <c r="AN23" s="819"/>
      <c r="AO23" s="819"/>
      <c r="AP23" s="814">
        <v>4470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364</v>
      </c>
      <c r="R28" s="843"/>
      <c r="S28" s="843"/>
      <c r="T28" s="843"/>
      <c r="U28" s="843"/>
      <c r="V28" s="843">
        <v>363</v>
      </c>
      <c r="W28" s="843"/>
      <c r="X28" s="843"/>
      <c r="Y28" s="843"/>
      <c r="Z28" s="843"/>
      <c r="AA28" s="843">
        <v>1</v>
      </c>
      <c r="AB28" s="843"/>
      <c r="AC28" s="843"/>
      <c r="AD28" s="843"/>
      <c r="AE28" s="844"/>
      <c r="AF28" s="845">
        <v>1</v>
      </c>
      <c r="AG28" s="843"/>
      <c r="AH28" s="843"/>
      <c r="AI28" s="843"/>
      <c r="AJ28" s="846"/>
      <c r="AK28" s="847">
        <v>52</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280</v>
      </c>
      <c r="R29" s="779"/>
      <c r="S29" s="779"/>
      <c r="T29" s="779"/>
      <c r="U29" s="779"/>
      <c r="V29" s="779">
        <v>270</v>
      </c>
      <c r="W29" s="779"/>
      <c r="X29" s="779"/>
      <c r="Y29" s="779"/>
      <c r="Z29" s="779"/>
      <c r="AA29" s="779">
        <v>10</v>
      </c>
      <c r="AB29" s="779"/>
      <c r="AC29" s="779"/>
      <c r="AD29" s="779"/>
      <c r="AE29" s="780"/>
      <c r="AF29" s="781">
        <v>10</v>
      </c>
      <c r="AG29" s="782"/>
      <c r="AH29" s="782"/>
      <c r="AI29" s="782"/>
      <c r="AJ29" s="783"/>
      <c r="AK29" s="850">
        <v>39</v>
      </c>
      <c r="AL29" s="851"/>
      <c r="AM29" s="851"/>
      <c r="AN29" s="851"/>
      <c r="AO29" s="851"/>
      <c r="AP29" s="851" t="s">
        <v>541</v>
      </c>
      <c r="AQ29" s="851"/>
      <c r="AR29" s="851"/>
      <c r="AS29" s="851"/>
      <c r="AT29" s="851"/>
      <c r="AU29" s="851" t="s">
        <v>541</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49</v>
      </c>
      <c r="R30" s="779"/>
      <c r="S30" s="779"/>
      <c r="T30" s="779"/>
      <c r="U30" s="779"/>
      <c r="V30" s="779">
        <v>49</v>
      </c>
      <c r="W30" s="779"/>
      <c r="X30" s="779"/>
      <c r="Y30" s="779"/>
      <c r="Z30" s="779"/>
      <c r="AA30" s="779" t="s">
        <v>541</v>
      </c>
      <c r="AB30" s="779"/>
      <c r="AC30" s="779"/>
      <c r="AD30" s="779"/>
      <c r="AE30" s="780"/>
      <c r="AF30" s="781" t="s">
        <v>113</v>
      </c>
      <c r="AG30" s="782"/>
      <c r="AH30" s="782"/>
      <c r="AI30" s="782"/>
      <c r="AJ30" s="783"/>
      <c r="AK30" s="850">
        <v>26</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59</v>
      </c>
      <c r="R31" s="779"/>
      <c r="S31" s="779"/>
      <c r="T31" s="779"/>
      <c r="U31" s="779"/>
      <c r="V31" s="779">
        <v>64</v>
      </c>
      <c r="W31" s="779"/>
      <c r="X31" s="779"/>
      <c r="Y31" s="779"/>
      <c r="Z31" s="779"/>
      <c r="AA31" s="779">
        <v>117</v>
      </c>
      <c r="AB31" s="779"/>
      <c r="AC31" s="779"/>
      <c r="AD31" s="779"/>
      <c r="AE31" s="780"/>
      <c r="AF31" s="781">
        <v>117</v>
      </c>
      <c r="AG31" s="782"/>
      <c r="AH31" s="782"/>
      <c r="AI31" s="782"/>
      <c r="AJ31" s="783"/>
      <c r="AK31" s="850">
        <v>2</v>
      </c>
      <c r="AL31" s="851"/>
      <c r="AM31" s="851"/>
      <c r="AN31" s="851"/>
      <c r="AO31" s="851"/>
      <c r="AP31" s="851">
        <v>42</v>
      </c>
      <c r="AQ31" s="851"/>
      <c r="AR31" s="851"/>
      <c r="AS31" s="851"/>
      <c r="AT31" s="851"/>
      <c r="AU31" s="851">
        <v>21</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108</v>
      </c>
      <c r="R32" s="779"/>
      <c r="S32" s="779"/>
      <c r="T32" s="779"/>
      <c r="U32" s="779"/>
      <c r="V32" s="779">
        <v>107</v>
      </c>
      <c r="W32" s="779"/>
      <c r="X32" s="779"/>
      <c r="Y32" s="779"/>
      <c r="Z32" s="779"/>
      <c r="AA32" s="779">
        <v>1</v>
      </c>
      <c r="AB32" s="779"/>
      <c r="AC32" s="779"/>
      <c r="AD32" s="779"/>
      <c r="AE32" s="780"/>
      <c r="AF32" s="781">
        <v>1</v>
      </c>
      <c r="AG32" s="782"/>
      <c r="AH32" s="782"/>
      <c r="AI32" s="782"/>
      <c r="AJ32" s="783"/>
      <c r="AK32" s="850">
        <v>50</v>
      </c>
      <c r="AL32" s="851"/>
      <c r="AM32" s="851"/>
      <c r="AN32" s="851"/>
      <c r="AO32" s="851"/>
      <c r="AP32" s="851">
        <v>244</v>
      </c>
      <c r="AQ32" s="851"/>
      <c r="AR32" s="851"/>
      <c r="AS32" s="851"/>
      <c r="AT32" s="851"/>
      <c r="AU32" s="851">
        <v>219</v>
      </c>
      <c r="AV32" s="851"/>
      <c r="AW32" s="851"/>
      <c r="AX32" s="851"/>
      <c r="AY32" s="851"/>
      <c r="AZ32" s="852" t="s">
        <v>541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129</v>
      </c>
      <c r="AG63" s="862"/>
      <c r="AH63" s="862"/>
      <c r="AI63" s="862"/>
      <c r="AJ63" s="863"/>
      <c r="AK63" s="864"/>
      <c r="AL63" s="859"/>
      <c r="AM63" s="859"/>
      <c r="AN63" s="859"/>
      <c r="AO63" s="859"/>
      <c r="AP63" s="862">
        <v>286</v>
      </c>
      <c r="AQ63" s="862"/>
      <c r="AR63" s="862"/>
      <c r="AS63" s="862"/>
      <c r="AT63" s="862"/>
      <c r="AU63" s="862">
        <v>240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549</v>
      </c>
      <c r="R68" s="886"/>
      <c r="S68" s="886"/>
      <c r="T68" s="886"/>
      <c r="U68" s="886"/>
      <c r="V68" s="886">
        <v>532</v>
      </c>
      <c r="W68" s="886"/>
      <c r="X68" s="886"/>
      <c r="Y68" s="886"/>
      <c r="Z68" s="886"/>
      <c r="AA68" s="886">
        <v>17</v>
      </c>
      <c r="AB68" s="886"/>
      <c r="AC68" s="886"/>
      <c r="AD68" s="886"/>
      <c r="AE68" s="886"/>
      <c r="AF68" s="886">
        <v>17</v>
      </c>
      <c r="AG68" s="886"/>
      <c r="AH68" s="886"/>
      <c r="AI68" s="886"/>
      <c r="AJ68" s="886"/>
      <c r="AK68" s="886">
        <v>23</v>
      </c>
      <c r="AL68" s="886"/>
      <c r="AM68" s="886"/>
      <c r="AN68" s="886"/>
      <c r="AO68" s="886"/>
      <c r="AP68" s="886">
        <v>112</v>
      </c>
      <c r="AQ68" s="886"/>
      <c r="AR68" s="886"/>
      <c r="AS68" s="886"/>
      <c r="AT68" s="886"/>
      <c r="AU68" s="886">
        <v>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18</v>
      </c>
      <c r="R69" s="851"/>
      <c r="S69" s="851"/>
      <c r="T69" s="851"/>
      <c r="U69" s="851"/>
      <c r="V69" s="851">
        <v>17</v>
      </c>
      <c r="W69" s="851"/>
      <c r="X69" s="851"/>
      <c r="Y69" s="851"/>
      <c r="Z69" s="851"/>
      <c r="AA69" s="851">
        <v>2</v>
      </c>
      <c r="AB69" s="851"/>
      <c r="AC69" s="851"/>
      <c r="AD69" s="851"/>
      <c r="AE69" s="851"/>
      <c r="AF69" s="851">
        <v>2</v>
      </c>
      <c r="AG69" s="851"/>
      <c r="AH69" s="851"/>
      <c r="AI69" s="851"/>
      <c r="AJ69" s="851"/>
      <c r="AK69" s="851" t="s">
        <v>541</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700</v>
      </c>
      <c r="R70" s="851"/>
      <c r="S70" s="851"/>
      <c r="T70" s="851"/>
      <c r="U70" s="851"/>
      <c r="V70" s="851">
        <v>689</v>
      </c>
      <c r="W70" s="851"/>
      <c r="X70" s="851"/>
      <c r="Y70" s="851"/>
      <c r="Z70" s="851"/>
      <c r="AA70" s="851">
        <v>11</v>
      </c>
      <c r="AB70" s="851"/>
      <c r="AC70" s="851"/>
      <c r="AD70" s="851"/>
      <c r="AE70" s="851"/>
      <c r="AF70" s="851">
        <v>11</v>
      </c>
      <c r="AG70" s="851"/>
      <c r="AH70" s="851"/>
      <c r="AI70" s="851"/>
      <c r="AJ70" s="851"/>
      <c r="AK70" s="851" t="s">
        <v>541</v>
      </c>
      <c r="AL70" s="851"/>
      <c r="AM70" s="851"/>
      <c r="AN70" s="851"/>
      <c r="AO70" s="851"/>
      <c r="AP70" s="851">
        <v>1099</v>
      </c>
      <c r="AQ70" s="851"/>
      <c r="AR70" s="851"/>
      <c r="AS70" s="851"/>
      <c r="AT70" s="851"/>
      <c r="AU70" s="851">
        <v>19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55</v>
      </c>
      <c r="R71" s="851"/>
      <c r="S71" s="851"/>
      <c r="T71" s="851"/>
      <c r="U71" s="851"/>
      <c r="V71" s="851">
        <v>50</v>
      </c>
      <c r="W71" s="851"/>
      <c r="X71" s="851"/>
      <c r="Y71" s="851"/>
      <c r="Z71" s="851"/>
      <c r="AA71" s="851">
        <v>4</v>
      </c>
      <c r="AB71" s="851"/>
      <c r="AC71" s="851"/>
      <c r="AD71" s="851"/>
      <c r="AE71" s="851"/>
      <c r="AF71" s="851">
        <v>4</v>
      </c>
      <c r="AG71" s="851"/>
      <c r="AH71" s="851"/>
      <c r="AI71" s="851"/>
      <c r="AJ71" s="851"/>
      <c r="AK71" s="851" t="s">
        <v>541</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1154</v>
      </c>
      <c r="R72" s="851"/>
      <c r="S72" s="851"/>
      <c r="T72" s="851"/>
      <c r="U72" s="851"/>
      <c r="V72" s="851">
        <v>1102</v>
      </c>
      <c r="W72" s="851"/>
      <c r="X72" s="851"/>
      <c r="Y72" s="851"/>
      <c r="Z72" s="851"/>
      <c r="AA72" s="851">
        <v>52</v>
      </c>
      <c r="AB72" s="851"/>
      <c r="AC72" s="851"/>
      <c r="AD72" s="851"/>
      <c r="AE72" s="851"/>
      <c r="AF72" s="851">
        <v>52</v>
      </c>
      <c r="AG72" s="851"/>
      <c r="AH72" s="851"/>
      <c r="AI72" s="851"/>
      <c r="AJ72" s="851"/>
      <c r="AK72" s="851">
        <v>1</v>
      </c>
      <c r="AL72" s="851"/>
      <c r="AM72" s="851"/>
      <c r="AN72" s="851"/>
      <c r="AO72" s="851"/>
      <c r="AP72" s="851" t="s">
        <v>541</v>
      </c>
      <c r="AQ72" s="851"/>
      <c r="AR72" s="851"/>
      <c r="AS72" s="851"/>
      <c r="AT72" s="851"/>
      <c r="AU72" s="851" t="s">
        <v>541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26</v>
      </c>
      <c r="R73" s="851"/>
      <c r="S73" s="851"/>
      <c r="T73" s="851"/>
      <c r="U73" s="851"/>
      <c r="V73" s="851">
        <v>25</v>
      </c>
      <c r="W73" s="851"/>
      <c r="X73" s="851"/>
      <c r="Y73" s="851"/>
      <c r="Z73" s="851"/>
      <c r="AA73" s="851">
        <v>1</v>
      </c>
      <c r="AB73" s="851"/>
      <c r="AC73" s="851"/>
      <c r="AD73" s="851"/>
      <c r="AE73" s="851"/>
      <c r="AF73" s="851">
        <v>1</v>
      </c>
      <c r="AG73" s="851"/>
      <c r="AH73" s="851"/>
      <c r="AI73" s="851"/>
      <c r="AJ73" s="851"/>
      <c r="AK73" s="851" t="s">
        <v>542</v>
      </c>
      <c r="AL73" s="851"/>
      <c r="AM73" s="851"/>
      <c r="AN73" s="851"/>
      <c r="AO73" s="851"/>
      <c r="AP73" s="851" t="s">
        <v>541</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271</v>
      </c>
      <c r="R74" s="851"/>
      <c r="S74" s="851"/>
      <c r="T74" s="851"/>
      <c r="U74" s="851"/>
      <c r="V74" s="851">
        <v>259</v>
      </c>
      <c r="W74" s="851"/>
      <c r="X74" s="851"/>
      <c r="Y74" s="851"/>
      <c r="Z74" s="851"/>
      <c r="AA74" s="851">
        <v>12</v>
      </c>
      <c r="AB74" s="851"/>
      <c r="AC74" s="851"/>
      <c r="AD74" s="851"/>
      <c r="AE74" s="851"/>
      <c r="AF74" s="851">
        <v>12</v>
      </c>
      <c r="AG74" s="851"/>
      <c r="AH74" s="851"/>
      <c r="AI74" s="851"/>
      <c r="AJ74" s="851"/>
      <c r="AK74" s="851" t="s">
        <v>541</v>
      </c>
      <c r="AL74" s="851"/>
      <c r="AM74" s="851"/>
      <c r="AN74" s="851"/>
      <c r="AO74" s="851"/>
      <c r="AP74" s="851">
        <v>14</v>
      </c>
      <c r="AQ74" s="851"/>
      <c r="AR74" s="851"/>
      <c r="AS74" s="851"/>
      <c r="AT74" s="851"/>
      <c r="AU74" s="851">
        <v>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9">
        <v>425</v>
      </c>
      <c r="R75" s="900"/>
      <c r="S75" s="900"/>
      <c r="T75" s="900"/>
      <c r="U75" s="850"/>
      <c r="V75" s="901">
        <v>399</v>
      </c>
      <c r="W75" s="900"/>
      <c r="X75" s="900"/>
      <c r="Y75" s="900"/>
      <c r="Z75" s="850"/>
      <c r="AA75" s="901">
        <v>26</v>
      </c>
      <c r="AB75" s="900"/>
      <c r="AC75" s="900"/>
      <c r="AD75" s="900"/>
      <c r="AE75" s="850"/>
      <c r="AF75" s="901">
        <v>364</v>
      </c>
      <c r="AG75" s="900"/>
      <c r="AH75" s="900"/>
      <c r="AI75" s="900"/>
      <c r="AJ75" s="850"/>
      <c r="AK75" s="901" t="s">
        <v>541</v>
      </c>
      <c r="AL75" s="900"/>
      <c r="AM75" s="900"/>
      <c r="AN75" s="900"/>
      <c r="AO75" s="850"/>
      <c r="AP75" s="901">
        <v>455</v>
      </c>
      <c r="AQ75" s="900"/>
      <c r="AR75" s="900"/>
      <c r="AS75" s="900"/>
      <c r="AT75" s="850"/>
      <c r="AU75" s="901">
        <v>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463</v>
      </c>
      <c r="AG88" s="862"/>
      <c r="AH88" s="862"/>
      <c r="AI88" s="862"/>
      <c r="AJ88" s="862"/>
      <c r="AK88" s="859"/>
      <c r="AL88" s="859"/>
      <c r="AM88" s="859"/>
      <c r="AN88" s="859"/>
      <c r="AO88" s="859"/>
      <c r="AP88" s="862">
        <v>1680</v>
      </c>
      <c r="AQ88" s="862"/>
      <c r="AR88" s="862"/>
      <c r="AS88" s="862"/>
      <c r="AT88" s="862"/>
      <c r="AU88" s="862">
        <v>30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477</v>
      </c>
      <c r="CX102" s="870"/>
      <c r="CY102" s="870"/>
      <c r="CZ102" s="870"/>
      <c r="DA102" s="913"/>
      <c r="DB102" s="912" t="s">
        <v>477</v>
      </c>
      <c r="DC102" s="870"/>
      <c r="DD102" s="870"/>
      <c r="DE102" s="870"/>
      <c r="DF102" s="913"/>
      <c r="DG102" s="912" t="s">
        <v>477</v>
      </c>
      <c r="DH102" s="870"/>
      <c r="DI102" s="870"/>
      <c r="DJ102" s="870"/>
      <c r="DK102" s="913"/>
      <c r="DL102" s="912" t="s">
        <v>477</v>
      </c>
      <c r="DM102" s="870"/>
      <c r="DN102" s="870"/>
      <c r="DO102" s="870"/>
      <c r="DP102" s="913"/>
      <c r="DQ102" s="912" t="s">
        <v>477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467524</v>
      </c>
      <c r="AB110" s="922"/>
      <c r="AC110" s="922"/>
      <c r="AD110" s="922"/>
      <c r="AE110" s="923"/>
      <c r="AF110" s="924">
        <v>445725</v>
      </c>
      <c r="AG110" s="922"/>
      <c r="AH110" s="922"/>
      <c r="AI110" s="922"/>
      <c r="AJ110" s="923"/>
      <c r="AK110" s="924">
        <v>443025</v>
      </c>
      <c r="AL110" s="922"/>
      <c r="AM110" s="922"/>
      <c r="AN110" s="922"/>
      <c r="AO110" s="923"/>
      <c r="AP110" s="925">
        <v>30.5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4125551</v>
      </c>
      <c r="BR110" s="957"/>
      <c r="BS110" s="957"/>
      <c r="BT110" s="957"/>
      <c r="BU110" s="957"/>
      <c r="BV110" s="957">
        <v>4005035</v>
      </c>
      <c r="BW110" s="957"/>
      <c r="BX110" s="957"/>
      <c r="BY110" s="957"/>
      <c r="BZ110" s="957"/>
      <c r="CA110" s="957">
        <v>4469664</v>
      </c>
      <c r="CB110" s="957"/>
      <c r="CC110" s="957"/>
      <c r="CD110" s="957"/>
      <c r="CE110" s="957"/>
      <c r="CF110" s="971">
        <v>307.8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96539</v>
      </c>
      <c r="BR111" s="950"/>
      <c r="BS111" s="950"/>
      <c r="BT111" s="950"/>
      <c r="BU111" s="950"/>
      <c r="BV111" s="950">
        <v>65023</v>
      </c>
      <c r="BW111" s="950"/>
      <c r="BX111" s="950"/>
      <c r="BY111" s="950"/>
      <c r="BZ111" s="950"/>
      <c r="CA111" s="950">
        <v>32848</v>
      </c>
      <c r="CB111" s="950"/>
      <c r="CC111" s="950"/>
      <c r="CD111" s="950"/>
      <c r="CE111" s="950"/>
      <c r="CF111" s="944">
        <v>2.2999999999999998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319407</v>
      </c>
      <c r="BR112" s="950"/>
      <c r="BS112" s="950"/>
      <c r="BT112" s="950"/>
      <c r="BU112" s="950"/>
      <c r="BV112" s="950">
        <v>273189</v>
      </c>
      <c r="BW112" s="950"/>
      <c r="BX112" s="950"/>
      <c r="BY112" s="950"/>
      <c r="BZ112" s="950"/>
      <c r="CA112" s="950">
        <v>240092</v>
      </c>
      <c r="CB112" s="950"/>
      <c r="CC112" s="950"/>
      <c r="CD112" s="950"/>
      <c r="CE112" s="950"/>
      <c r="CF112" s="944">
        <v>16.5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37447</v>
      </c>
      <c r="AB113" s="964"/>
      <c r="AC113" s="964"/>
      <c r="AD113" s="964"/>
      <c r="AE113" s="965"/>
      <c r="AF113" s="966">
        <v>31536</v>
      </c>
      <c r="AG113" s="964"/>
      <c r="AH113" s="964"/>
      <c r="AI113" s="964"/>
      <c r="AJ113" s="965"/>
      <c r="AK113" s="966">
        <v>29874</v>
      </c>
      <c r="AL113" s="964"/>
      <c r="AM113" s="964"/>
      <c r="AN113" s="964"/>
      <c r="AO113" s="965"/>
      <c r="AP113" s="967">
        <v>2.1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55281</v>
      </c>
      <c r="BR113" s="950"/>
      <c r="BS113" s="950"/>
      <c r="BT113" s="950"/>
      <c r="BU113" s="950"/>
      <c r="BV113" s="950">
        <v>42765</v>
      </c>
      <c r="BW113" s="950"/>
      <c r="BX113" s="950"/>
      <c r="BY113" s="950"/>
      <c r="BZ113" s="950"/>
      <c r="CA113" s="950">
        <v>30111</v>
      </c>
      <c r="CB113" s="950"/>
      <c r="CC113" s="950"/>
      <c r="CD113" s="950"/>
      <c r="CE113" s="950"/>
      <c r="CF113" s="944">
        <v>2.1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96539</v>
      </c>
      <c r="DH113" s="989"/>
      <c r="DI113" s="989"/>
      <c r="DJ113" s="989"/>
      <c r="DK113" s="990"/>
      <c r="DL113" s="991">
        <v>65023</v>
      </c>
      <c r="DM113" s="989"/>
      <c r="DN113" s="989"/>
      <c r="DO113" s="989"/>
      <c r="DP113" s="990"/>
      <c r="DQ113" s="991">
        <v>32848</v>
      </c>
      <c r="DR113" s="989"/>
      <c r="DS113" s="989"/>
      <c r="DT113" s="989"/>
      <c r="DU113" s="990"/>
      <c r="DV113" s="992">
        <v>2.2999999999999998</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21264</v>
      </c>
      <c r="AB114" s="989"/>
      <c r="AC114" s="989"/>
      <c r="AD114" s="989"/>
      <c r="AE114" s="990"/>
      <c r="AF114" s="991">
        <v>12582</v>
      </c>
      <c r="AG114" s="989"/>
      <c r="AH114" s="989"/>
      <c r="AI114" s="989"/>
      <c r="AJ114" s="990"/>
      <c r="AK114" s="991">
        <v>12978</v>
      </c>
      <c r="AL114" s="989"/>
      <c r="AM114" s="989"/>
      <c r="AN114" s="989"/>
      <c r="AO114" s="990"/>
      <c r="AP114" s="992">
        <v>0.9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546544</v>
      </c>
      <c r="BR114" s="950"/>
      <c r="BS114" s="950"/>
      <c r="BT114" s="950"/>
      <c r="BU114" s="950"/>
      <c r="BV114" s="950">
        <v>520891</v>
      </c>
      <c r="BW114" s="950"/>
      <c r="BX114" s="950"/>
      <c r="BY114" s="950"/>
      <c r="BZ114" s="950"/>
      <c r="CA114" s="950">
        <v>523631</v>
      </c>
      <c r="CB114" s="950"/>
      <c r="CC114" s="950"/>
      <c r="CD114" s="950"/>
      <c r="CE114" s="950"/>
      <c r="CF114" s="944">
        <v>36.1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33735</v>
      </c>
      <c r="AB115" s="964"/>
      <c r="AC115" s="964"/>
      <c r="AD115" s="964"/>
      <c r="AE115" s="965"/>
      <c r="AF115" s="966">
        <v>33791</v>
      </c>
      <c r="AG115" s="964"/>
      <c r="AH115" s="964"/>
      <c r="AI115" s="964"/>
      <c r="AJ115" s="965"/>
      <c r="AK115" s="966">
        <v>33761</v>
      </c>
      <c r="AL115" s="964"/>
      <c r="AM115" s="964"/>
      <c r="AN115" s="964"/>
      <c r="AO115" s="965"/>
      <c r="AP115" s="967">
        <v>2.2999999999999998</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28336</v>
      </c>
      <c r="BR115" s="950"/>
      <c r="BS115" s="950"/>
      <c r="BT115" s="950"/>
      <c r="BU115" s="950"/>
      <c r="BV115" s="950">
        <v>23844</v>
      </c>
      <c r="BW115" s="950"/>
      <c r="BX115" s="950"/>
      <c r="BY115" s="950"/>
      <c r="BZ115" s="950"/>
      <c r="CA115" s="950">
        <v>19262</v>
      </c>
      <c r="CB115" s="950"/>
      <c r="CC115" s="950"/>
      <c r="CD115" s="950"/>
      <c r="CE115" s="950"/>
      <c r="CF115" s="944">
        <v>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531</v>
      </c>
      <c r="AB116" s="989"/>
      <c r="AC116" s="989"/>
      <c r="AD116" s="989"/>
      <c r="AE116" s="990"/>
      <c r="AF116" s="991">
        <v>203</v>
      </c>
      <c r="AG116" s="989"/>
      <c r="AH116" s="989"/>
      <c r="AI116" s="989"/>
      <c r="AJ116" s="990"/>
      <c r="AK116" s="991">
        <v>244</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560501</v>
      </c>
      <c r="AB117" s="1007"/>
      <c r="AC117" s="1007"/>
      <c r="AD117" s="1007"/>
      <c r="AE117" s="1008"/>
      <c r="AF117" s="1009">
        <v>523837</v>
      </c>
      <c r="AG117" s="1007"/>
      <c r="AH117" s="1007"/>
      <c r="AI117" s="1007"/>
      <c r="AJ117" s="1008"/>
      <c r="AK117" s="1009">
        <v>519882</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5171658</v>
      </c>
      <c r="BR119" s="1028"/>
      <c r="BS119" s="1028"/>
      <c r="BT119" s="1028"/>
      <c r="BU119" s="1028"/>
      <c r="BV119" s="1028">
        <v>4930747</v>
      </c>
      <c r="BW119" s="1028"/>
      <c r="BX119" s="1028"/>
      <c r="BY119" s="1028"/>
      <c r="BZ119" s="1028"/>
      <c r="CA119" s="1028">
        <v>5315608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1833603</v>
      </c>
      <c r="BR120" s="957"/>
      <c r="BS120" s="957"/>
      <c r="BT120" s="957"/>
      <c r="BU120" s="957"/>
      <c r="BV120" s="957">
        <v>1958542</v>
      </c>
      <c r="BW120" s="957"/>
      <c r="BX120" s="957"/>
      <c r="BY120" s="957"/>
      <c r="BZ120" s="957"/>
      <c r="CA120" s="957">
        <v>1970098</v>
      </c>
      <c r="CB120" s="957"/>
      <c r="CC120" s="957"/>
      <c r="CD120" s="957"/>
      <c r="CE120" s="957"/>
      <c r="CF120" s="971">
        <v>135.69999999999999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295135</v>
      </c>
      <c r="DH120" s="957"/>
      <c r="DI120" s="957"/>
      <c r="DJ120" s="957"/>
      <c r="DK120" s="957"/>
      <c r="DL120" s="957">
        <v>250918</v>
      </c>
      <c r="DM120" s="957"/>
      <c r="DN120" s="957"/>
      <c r="DO120" s="957"/>
      <c r="DP120" s="957"/>
      <c r="DQ120" s="957">
        <v>219230</v>
      </c>
      <c r="DR120" s="957"/>
      <c r="DS120" s="957"/>
      <c r="DT120" s="957"/>
      <c r="DU120" s="957"/>
      <c r="DV120" s="958">
        <v>15.1</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33534</v>
      </c>
      <c r="AB121" s="989"/>
      <c r="AC121" s="989"/>
      <c r="AD121" s="989"/>
      <c r="AE121" s="990"/>
      <c r="AF121" s="991">
        <v>33534</v>
      </c>
      <c r="AG121" s="989"/>
      <c r="AH121" s="989"/>
      <c r="AI121" s="989"/>
      <c r="AJ121" s="990"/>
      <c r="AK121" s="991">
        <v>33534</v>
      </c>
      <c r="AL121" s="989"/>
      <c r="AM121" s="989"/>
      <c r="AN121" s="989"/>
      <c r="AO121" s="990"/>
      <c r="AP121" s="992">
        <v>2.2999999999999998</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370744</v>
      </c>
      <c r="BR121" s="950"/>
      <c r="BS121" s="950"/>
      <c r="BT121" s="950"/>
      <c r="BU121" s="950"/>
      <c r="BV121" s="950">
        <v>280634</v>
      </c>
      <c r="BW121" s="950"/>
      <c r="BX121" s="950"/>
      <c r="BY121" s="950"/>
      <c r="BZ121" s="950"/>
      <c r="CA121" s="950">
        <v>257705</v>
      </c>
      <c r="CB121" s="950"/>
      <c r="CC121" s="950"/>
      <c r="CD121" s="950"/>
      <c r="CE121" s="950"/>
      <c r="CF121" s="944">
        <v>17.7</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24272</v>
      </c>
      <c r="DH121" s="950"/>
      <c r="DI121" s="950"/>
      <c r="DJ121" s="950"/>
      <c r="DK121" s="950"/>
      <c r="DL121" s="950">
        <v>22271</v>
      </c>
      <c r="DM121" s="950"/>
      <c r="DN121" s="950"/>
      <c r="DO121" s="950"/>
      <c r="DP121" s="950"/>
      <c r="DQ121" s="950">
        <v>20862</v>
      </c>
      <c r="DR121" s="950"/>
      <c r="DS121" s="950"/>
      <c r="DT121" s="950"/>
      <c r="DU121" s="950"/>
      <c r="DV121" s="951">
        <v>1.4</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3418108</v>
      </c>
      <c r="BR122" s="1028"/>
      <c r="BS122" s="1028"/>
      <c r="BT122" s="1028"/>
      <c r="BU122" s="1028"/>
      <c r="BV122" s="1028">
        <v>3337392</v>
      </c>
      <c r="BW122" s="1028"/>
      <c r="BX122" s="1028"/>
      <c r="BY122" s="1028"/>
      <c r="BZ122" s="1028"/>
      <c r="CA122" s="1028">
        <v>3704578</v>
      </c>
      <c r="CB122" s="1028"/>
      <c r="CC122" s="1028"/>
      <c r="CD122" s="1028"/>
      <c r="CE122" s="1028"/>
      <c r="CF122" s="1048">
        <v>255.1</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5622455</v>
      </c>
      <c r="BR123" s="1096"/>
      <c r="BS123" s="1096"/>
      <c r="BT123" s="1096"/>
      <c r="BU123" s="1096"/>
      <c r="BV123" s="1096">
        <v>5576568</v>
      </c>
      <c r="BW123" s="1096"/>
      <c r="BX123" s="1096"/>
      <c r="BY123" s="1096"/>
      <c r="BZ123" s="1096"/>
      <c r="CA123" s="1096">
        <v>5932381</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201</v>
      </c>
      <c r="AB127" s="989"/>
      <c r="AC127" s="989"/>
      <c r="AD127" s="989"/>
      <c r="AE127" s="990"/>
      <c r="AF127" s="991">
        <v>257</v>
      </c>
      <c r="AG127" s="989"/>
      <c r="AH127" s="989"/>
      <c r="AI127" s="989"/>
      <c r="AJ127" s="990"/>
      <c r="AK127" s="991">
        <v>227</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43439</v>
      </c>
      <c r="AB128" s="1078"/>
      <c r="AC128" s="1078"/>
      <c r="AD128" s="1078"/>
      <c r="AE128" s="1079"/>
      <c r="AF128" s="1080">
        <v>42856</v>
      </c>
      <c r="AG128" s="1078"/>
      <c r="AH128" s="1078"/>
      <c r="AI128" s="1078"/>
      <c r="AJ128" s="1079"/>
      <c r="AK128" s="1080">
        <v>38328</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28336</v>
      </c>
      <c r="DH128" s="1070"/>
      <c r="DI128" s="1070"/>
      <c r="DJ128" s="1070"/>
      <c r="DK128" s="1070"/>
      <c r="DL128" s="1070">
        <v>23844</v>
      </c>
      <c r="DM128" s="1070"/>
      <c r="DN128" s="1070"/>
      <c r="DO128" s="1070"/>
      <c r="DP128" s="1070"/>
      <c r="DQ128" s="1070">
        <v>19262</v>
      </c>
      <c r="DR128" s="1070"/>
      <c r="DS128" s="1070"/>
      <c r="DT128" s="1070"/>
      <c r="DU128" s="1070"/>
      <c r="DV128" s="1071">
        <v>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1843899</v>
      </c>
      <c r="AB129" s="989"/>
      <c r="AC129" s="989"/>
      <c r="AD129" s="989"/>
      <c r="AE129" s="990"/>
      <c r="AF129" s="991">
        <v>1886891</v>
      </c>
      <c r="AG129" s="989"/>
      <c r="AH129" s="989"/>
      <c r="AI129" s="989"/>
      <c r="AJ129" s="990"/>
      <c r="AK129" s="991">
        <v>1826229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410258</v>
      </c>
      <c r="AB130" s="989"/>
      <c r="AC130" s="989"/>
      <c r="AD130" s="989"/>
      <c r="AE130" s="990"/>
      <c r="AF130" s="991">
        <v>387719</v>
      </c>
      <c r="AG130" s="989"/>
      <c r="AH130" s="989"/>
      <c r="AI130" s="989"/>
      <c r="AJ130" s="990"/>
      <c r="AK130" s="991">
        <v>373921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1433641</v>
      </c>
      <c r="AB131" s="1014"/>
      <c r="AC131" s="1014"/>
      <c r="AD131" s="1014"/>
      <c r="AE131" s="1015"/>
      <c r="AF131" s="1013">
        <v>1499172</v>
      </c>
      <c r="AG131" s="1014"/>
      <c r="AH131" s="1014"/>
      <c r="AI131" s="1014"/>
      <c r="AJ131" s="1015"/>
      <c r="AK131" s="1013">
        <v>1452308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7.4498427429999996</v>
      </c>
      <c r="AB132" s="1130"/>
      <c r="AC132" s="1130"/>
      <c r="AD132" s="1130"/>
      <c r="AE132" s="1131"/>
      <c r="AF132" s="1132">
        <v>6.2209006039999997</v>
      </c>
      <c r="AG132" s="1130"/>
      <c r="AH132" s="1130"/>
      <c r="AI132" s="1130"/>
      <c r="AJ132" s="1131"/>
      <c r="AK132" s="1132">
        <v>7.4111689810000003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8.9</v>
      </c>
      <c r="AB133" s="1113"/>
      <c r="AC133" s="1113"/>
      <c r="AD133" s="1113"/>
      <c r="AE133" s="1114"/>
      <c r="AF133" s="1112">
        <v>7.5</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4" sqref="H2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427786</v>
      </c>
      <c r="L9" s="266">
        <v>175827</v>
      </c>
      <c r="M9" s="267">
        <v>189696</v>
      </c>
      <c r="N9" s="268">
        <v>-7.3</v>
      </c>
    </row>
    <row r="10" spans="1:16" x14ac:dyDescent="0.15">
      <c r="A10" s="250"/>
      <c r="B10" s="246"/>
      <c r="C10" s="246"/>
      <c r="D10" s="246"/>
      <c r="E10" s="246"/>
      <c r="F10" s="246"/>
      <c r="G10" s="1152" t="s">
        <v>474</v>
      </c>
      <c r="H10" s="1153"/>
      <c r="I10" s="1153"/>
      <c r="J10" s="1154"/>
      <c r="K10" s="269">
        <v>44563</v>
      </c>
      <c r="L10" s="270">
        <v>18316</v>
      </c>
      <c r="M10" s="271">
        <v>21936</v>
      </c>
      <c r="N10" s="272">
        <v>-16.5</v>
      </c>
    </row>
    <row r="11" spans="1:16" ht="13.5" customHeight="1" x14ac:dyDescent="0.15">
      <c r="A11" s="250"/>
      <c r="B11" s="246"/>
      <c r="C11" s="246"/>
      <c r="D11" s="246"/>
      <c r="E11" s="246"/>
      <c r="F11" s="246"/>
      <c r="G11" s="1152" t="s">
        <v>475</v>
      </c>
      <c r="H11" s="1153"/>
      <c r="I11" s="1153"/>
      <c r="J11" s="1154"/>
      <c r="K11" s="269">
        <v>59059</v>
      </c>
      <c r="L11" s="270">
        <v>24274</v>
      </c>
      <c r="M11" s="271">
        <v>29437</v>
      </c>
      <c r="N11" s="272">
        <v>-17.5</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18174</v>
      </c>
      <c r="L14" s="270">
        <v>7470</v>
      </c>
      <c r="M14" s="271">
        <v>9091</v>
      </c>
      <c r="N14" s="272">
        <v>-17.8</v>
      </c>
    </row>
    <row r="15" spans="1:16" ht="13.5" customHeight="1" x14ac:dyDescent="0.15">
      <c r="A15" s="250"/>
      <c r="B15" s="246"/>
      <c r="C15" s="246"/>
      <c r="D15" s="246"/>
      <c r="E15" s="246"/>
      <c r="F15" s="246"/>
      <c r="G15" s="1152" t="s">
        <v>480</v>
      </c>
      <c r="H15" s="1153"/>
      <c r="I15" s="1153"/>
      <c r="J15" s="1154"/>
      <c r="K15" s="269">
        <v>8412</v>
      </c>
      <c r="L15" s="270">
        <v>3457</v>
      </c>
      <c r="M15" s="271">
        <v>4470</v>
      </c>
      <c r="N15" s="272">
        <v>-22.7</v>
      </c>
    </row>
    <row r="16" spans="1:16" x14ac:dyDescent="0.15">
      <c r="A16" s="250"/>
      <c r="B16" s="246"/>
      <c r="C16" s="246"/>
      <c r="D16" s="246"/>
      <c r="E16" s="246"/>
      <c r="F16" s="246"/>
      <c r="G16" s="1155" t="s">
        <v>481</v>
      </c>
      <c r="H16" s="1156"/>
      <c r="I16" s="1156"/>
      <c r="J16" s="1157"/>
      <c r="K16" s="270">
        <v>-44335</v>
      </c>
      <c r="L16" s="270">
        <v>-18222</v>
      </c>
      <c r="M16" s="271">
        <v>-19414</v>
      </c>
      <c r="N16" s="272">
        <v>-6.1</v>
      </c>
    </row>
    <row r="17" spans="1:16" x14ac:dyDescent="0.15">
      <c r="A17" s="250"/>
      <c r="B17" s="246"/>
      <c r="C17" s="246"/>
      <c r="D17" s="246"/>
      <c r="E17" s="246"/>
      <c r="F17" s="246"/>
      <c r="G17" s="1155" t="s">
        <v>171</v>
      </c>
      <c r="H17" s="1156"/>
      <c r="I17" s="1156"/>
      <c r="J17" s="1157"/>
      <c r="K17" s="270">
        <v>513659</v>
      </c>
      <c r="L17" s="270">
        <v>211122</v>
      </c>
      <c r="M17" s="271">
        <v>238376</v>
      </c>
      <c r="N17" s="272">
        <v>-11.4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19.32</v>
      </c>
      <c r="L21" s="283">
        <v>21.75</v>
      </c>
      <c r="M21" s="284">
        <v>-2.4300000000000002</v>
      </c>
      <c r="N21" s="251"/>
      <c r="O21" s="285"/>
      <c r="P21" s="281"/>
    </row>
    <row r="22" spans="1:16" s="286" customFormat="1" x14ac:dyDescent="0.15">
      <c r="A22" s="281"/>
      <c r="B22" s="251"/>
      <c r="C22" s="251"/>
      <c r="D22" s="251"/>
      <c r="E22" s="251"/>
      <c r="F22" s="251"/>
      <c r="G22" s="1147" t="s">
        <v>487</v>
      </c>
      <c r="H22" s="1148"/>
      <c r="I22" s="1148"/>
      <c r="J22" s="1149"/>
      <c r="K22" s="287">
        <v>98.4</v>
      </c>
      <c r="L22" s="288">
        <v>95.2</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443025</v>
      </c>
      <c r="L32" s="296">
        <v>182090</v>
      </c>
      <c r="M32" s="297">
        <v>139853</v>
      </c>
      <c r="N32" s="298">
        <v>30.2</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29874</v>
      </c>
      <c r="L35" s="296">
        <v>12279</v>
      </c>
      <c r="M35" s="297">
        <v>31890</v>
      </c>
      <c r="N35" s="298">
        <v>-61.5</v>
      </c>
    </row>
    <row r="36" spans="1:16" ht="27" customHeight="1" x14ac:dyDescent="0.15">
      <c r="A36" s="250"/>
      <c r="B36" s="246"/>
      <c r="C36" s="246"/>
      <c r="D36" s="246"/>
      <c r="E36" s="246"/>
      <c r="F36" s="246"/>
      <c r="G36" s="1163" t="s">
        <v>495</v>
      </c>
      <c r="H36" s="1164"/>
      <c r="I36" s="1164"/>
      <c r="J36" s="1165"/>
      <c r="K36" s="296">
        <v>12978</v>
      </c>
      <c r="L36" s="296">
        <v>5334</v>
      </c>
      <c r="M36" s="297">
        <v>5316</v>
      </c>
      <c r="N36" s="298">
        <v>0.3</v>
      </c>
    </row>
    <row r="37" spans="1:16" ht="13.5" customHeight="1" x14ac:dyDescent="0.15">
      <c r="A37" s="250"/>
      <c r="B37" s="246"/>
      <c r="C37" s="246"/>
      <c r="D37" s="246"/>
      <c r="E37" s="246"/>
      <c r="F37" s="246"/>
      <c r="G37" s="1163" t="s">
        <v>496</v>
      </c>
      <c r="H37" s="1164"/>
      <c r="I37" s="1164"/>
      <c r="J37" s="1165"/>
      <c r="K37" s="296">
        <v>33761</v>
      </c>
      <c r="L37" s="296">
        <v>13876</v>
      </c>
      <c r="M37" s="297">
        <v>1757</v>
      </c>
      <c r="N37" s="298">
        <v>689.8</v>
      </c>
    </row>
    <row r="38" spans="1:16" ht="27" customHeight="1" x14ac:dyDescent="0.15">
      <c r="A38" s="250"/>
      <c r="B38" s="246"/>
      <c r="C38" s="246"/>
      <c r="D38" s="246"/>
      <c r="E38" s="246"/>
      <c r="F38" s="246"/>
      <c r="G38" s="1166" t="s">
        <v>497</v>
      </c>
      <c r="H38" s="1167"/>
      <c r="I38" s="1167"/>
      <c r="J38" s="1168"/>
      <c r="K38" s="299">
        <v>244</v>
      </c>
      <c r="L38" s="299">
        <v>100</v>
      </c>
      <c r="M38" s="300">
        <v>42</v>
      </c>
      <c r="N38" s="301">
        <v>138.1</v>
      </c>
      <c r="O38" s="295"/>
    </row>
    <row r="39" spans="1:16" x14ac:dyDescent="0.15">
      <c r="A39" s="250"/>
      <c r="B39" s="246"/>
      <c r="C39" s="246"/>
      <c r="D39" s="246"/>
      <c r="E39" s="246"/>
      <c r="F39" s="246"/>
      <c r="G39" s="1166" t="s">
        <v>498</v>
      </c>
      <c r="H39" s="1167"/>
      <c r="I39" s="1167"/>
      <c r="J39" s="1168"/>
      <c r="K39" s="302">
        <v>-38328</v>
      </c>
      <c r="L39" s="302">
        <v>-15753</v>
      </c>
      <c r="M39" s="303">
        <v>-8426</v>
      </c>
      <c r="N39" s="304">
        <v>87</v>
      </c>
      <c r="O39" s="295"/>
    </row>
    <row r="40" spans="1:16" ht="27" customHeight="1" x14ac:dyDescent="0.15">
      <c r="A40" s="250"/>
      <c r="B40" s="246"/>
      <c r="C40" s="246"/>
      <c r="D40" s="246"/>
      <c r="E40" s="246"/>
      <c r="F40" s="246"/>
      <c r="G40" s="1163" t="s">
        <v>499</v>
      </c>
      <c r="H40" s="1164"/>
      <c r="I40" s="1164"/>
      <c r="J40" s="1165"/>
      <c r="K40" s="302">
        <v>-373921</v>
      </c>
      <c r="L40" s="302">
        <v>-153687</v>
      </c>
      <c r="M40" s="303">
        <v>-127711</v>
      </c>
      <c r="N40" s="304">
        <v>20.3</v>
      </c>
      <c r="O40" s="295"/>
    </row>
    <row r="41" spans="1:16" x14ac:dyDescent="0.15">
      <c r="A41" s="250"/>
      <c r="B41" s="246"/>
      <c r="C41" s="246"/>
      <c r="D41" s="246"/>
      <c r="E41" s="246"/>
      <c r="F41" s="246"/>
      <c r="G41" s="1169" t="s">
        <v>282</v>
      </c>
      <c r="H41" s="1170"/>
      <c r="I41" s="1170"/>
      <c r="J41" s="1171"/>
      <c r="K41" s="296">
        <v>107633</v>
      </c>
      <c r="L41" s="302">
        <v>44239</v>
      </c>
      <c r="M41" s="303">
        <v>42725</v>
      </c>
      <c r="N41" s="304">
        <v>3.5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549412</v>
      </c>
      <c r="J51" s="322">
        <v>205541</v>
      </c>
      <c r="K51" s="323">
        <v>39.1</v>
      </c>
      <c r="L51" s="324">
        <v>228305</v>
      </c>
      <c r="M51" s="325">
        <v>5.6</v>
      </c>
      <c r="N51" s="326">
        <v>33.5</v>
      </c>
    </row>
    <row r="52" spans="1:14" x14ac:dyDescent="0.15">
      <c r="A52" s="250"/>
      <c r="B52" s="246"/>
      <c r="C52" s="246"/>
      <c r="D52" s="246"/>
      <c r="E52" s="246"/>
      <c r="F52" s="246"/>
      <c r="G52" s="327"/>
      <c r="H52" s="328" t="s">
        <v>510</v>
      </c>
      <c r="I52" s="329">
        <v>519485</v>
      </c>
      <c r="J52" s="330">
        <v>194345</v>
      </c>
      <c r="K52" s="331">
        <v>68.8</v>
      </c>
      <c r="L52" s="332">
        <v>86611</v>
      </c>
      <c r="M52" s="333">
        <v>-20.399999999999999</v>
      </c>
      <c r="N52" s="334">
        <v>89.2</v>
      </c>
    </row>
    <row r="53" spans="1:14" x14ac:dyDescent="0.15">
      <c r="A53" s="250"/>
      <c r="B53" s="246"/>
      <c r="C53" s="246"/>
      <c r="D53" s="246"/>
      <c r="E53" s="246"/>
      <c r="F53" s="246"/>
      <c r="G53" s="312" t="s">
        <v>511</v>
      </c>
      <c r="H53" s="313"/>
      <c r="I53" s="321">
        <v>580736</v>
      </c>
      <c r="J53" s="322">
        <v>219477</v>
      </c>
      <c r="K53" s="323">
        <v>6.8</v>
      </c>
      <c r="L53" s="324">
        <v>316331</v>
      </c>
      <c r="M53" s="325">
        <v>38.6</v>
      </c>
      <c r="N53" s="326">
        <v>-31.8</v>
      </c>
    </row>
    <row r="54" spans="1:14" x14ac:dyDescent="0.15">
      <c r="A54" s="250"/>
      <c r="B54" s="246"/>
      <c r="C54" s="246"/>
      <c r="D54" s="246"/>
      <c r="E54" s="246"/>
      <c r="F54" s="246"/>
      <c r="G54" s="327"/>
      <c r="H54" s="328" t="s">
        <v>510</v>
      </c>
      <c r="I54" s="329">
        <v>267106</v>
      </c>
      <c r="J54" s="330">
        <v>100947</v>
      </c>
      <c r="K54" s="331">
        <v>-48.1</v>
      </c>
      <c r="L54" s="332">
        <v>106387</v>
      </c>
      <c r="M54" s="333">
        <v>22.8</v>
      </c>
      <c r="N54" s="334">
        <v>-70.900000000000006</v>
      </c>
    </row>
    <row r="55" spans="1:14" x14ac:dyDescent="0.15">
      <c r="A55" s="250"/>
      <c r="B55" s="246"/>
      <c r="C55" s="246"/>
      <c r="D55" s="246"/>
      <c r="E55" s="246"/>
      <c r="F55" s="246"/>
      <c r="G55" s="312" t="s">
        <v>512</v>
      </c>
      <c r="H55" s="313"/>
      <c r="I55" s="321">
        <v>319137</v>
      </c>
      <c r="J55" s="322">
        <v>122088</v>
      </c>
      <c r="K55" s="323">
        <v>-44.4</v>
      </c>
      <c r="L55" s="324">
        <v>333013</v>
      </c>
      <c r="M55" s="325">
        <v>5.3</v>
      </c>
      <c r="N55" s="326">
        <v>-49.7</v>
      </c>
    </row>
    <row r="56" spans="1:14" x14ac:dyDescent="0.15">
      <c r="A56" s="250"/>
      <c r="B56" s="246"/>
      <c r="C56" s="246"/>
      <c r="D56" s="246"/>
      <c r="E56" s="246"/>
      <c r="F56" s="246"/>
      <c r="G56" s="327"/>
      <c r="H56" s="328" t="s">
        <v>510</v>
      </c>
      <c r="I56" s="329">
        <v>137057</v>
      </c>
      <c r="J56" s="330">
        <v>52432</v>
      </c>
      <c r="K56" s="331">
        <v>-48.1</v>
      </c>
      <c r="L56" s="332">
        <v>126732</v>
      </c>
      <c r="M56" s="333">
        <v>19.100000000000001</v>
      </c>
      <c r="N56" s="334">
        <v>-67.2</v>
      </c>
    </row>
    <row r="57" spans="1:14" x14ac:dyDescent="0.15">
      <c r="A57" s="250"/>
      <c r="B57" s="246"/>
      <c r="C57" s="246"/>
      <c r="D57" s="246"/>
      <c r="E57" s="246"/>
      <c r="F57" s="246"/>
      <c r="G57" s="312" t="s">
        <v>513</v>
      </c>
      <c r="H57" s="313"/>
      <c r="I57" s="321">
        <v>560738</v>
      </c>
      <c r="J57" s="322">
        <v>221024</v>
      </c>
      <c r="K57" s="323">
        <v>81</v>
      </c>
      <c r="L57" s="324">
        <v>280458</v>
      </c>
      <c r="M57" s="325">
        <v>-15.8</v>
      </c>
      <c r="N57" s="326">
        <v>96.8</v>
      </c>
    </row>
    <row r="58" spans="1:14" x14ac:dyDescent="0.15">
      <c r="A58" s="250"/>
      <c r="B58" s="246"/>
      <c r="C58" s="246"/>
      <c r="D58" s="246"/>
      <c r="E58" s="246"/>
      <c r="F58" s="246"/>
      <c r="G58" s="327"/>
      <c r="H58" s="328" t="s">
        <v>510</v>
      </c>
      <c r="I58" s="329">
        <v>386509</v>
      </c>
      <c r="J58" s="330">
        <v>152349</v>
      </c>
      <c r="K58" s="331">
        <v>190.6</v>
      </c>
      <c r="L58" s="332">
        <v>127286</v>
      </c>
      <c r="M58" s="333">
        <v>0.4</v>
      </c>
      <c r="N58" s="334">
        <v>190.2</v>
      </c>
    </row>
    <row r="59" spans="1:14" x14ac:dyDescent="0.15">
      <c r="A59" s="250"/>
      <c r="B59" s="246"/>
      <c r="C59" s="246"/>
      <c r="D59" s="246"/>
      <c r="E59" s="246"/>
      <c r="F59" s="246"/>
      <c r="G59" s="312" t="s">
        <v>514</v>
      </c>
      <c r="H59" s="313"/>
      <c r="I59" s="321">
        <v>1191729</v>
      </c>
      <c r="J59" s="322">
        <v>489819</v>
      </c>
      <c r="K59" s="323">
        <v>121.6</v>
      </c>
      <c r="L59" s="324">
        <v>291945</v>
      </c>
      <c r="M59" s="325">
        <v>4.0999999999999996</v>
      </c>
      <c r="N59" s="326">
        <v>117.5</v>
      </c>
    </row>
    <row r="60" spans="1:14" x14ac:dyDescent="0.15">
      <c r="A60" s="250"/>
      <c r="B60" s="246"/>
      <c r="C60" s="246"/>
      <c r="D60" s="246"/>
      <c r="E60" s="246"/>
      <c r="F60" s="246"/>
      <c r="G60" s="327"/>
      <c r="H60" s="328" t="s">
        <v>510</v>
      </c>
      <c r="I60" s="335">
        <v>766485</v>
      </c>
      <c r="J60" s="330">
        <v>315037</v>
      </c>
      <c r="K60" s="331">
        <v>106.8</v>
      </c>
      <c r="L60" s="332">
        <v>127651</v>
      </c>
      <c r="M60" s="333">
        <v>0.3</v>
      </c>
      <c r="N60" s="334">
        <v>106.5</v>
      </c>
    </row>
    <row r="61" spans="1:14" x14ac:dyDescent="0.15">
      <c r="A61" s="250"/>
      <c r="B61" s="246"/>
      <c r="C61" s="246"/>
      <c r="D61" s="246"/>
      <c r="E61" s="246"/>
      <c r="F61" s="246"/>
      <c r="G61" s="312" t="s">
        <v>515</v>
      </c>
      <c r="H61" s="336"/>
      <c r="I61" s="337">
        <v>640350</v>
      </c>
      <c r="J61" s="338">
        <v>251590</v>
      </c>
      <c r="K61" s="339">
        <v>40.799999999999997</v>
      </c>
      <c r="L61" s="340">
        <v>290010</v>
      </c>
      <c r="M61" s="341">
        <v>7.6</v>
      </c>
      <c r="N61" s="326">
        <v>33.200000000000003</v>
      </c>
    </row>
    <row r="62" spans="1:14" x14ac:dyDescent="0.15">
      <c r="A62" s="250"/>
      <c r="B62" s="246"/>
      <c r="C62" s="246"/>
      <c r="D62" s="246"/>
      <c r="E62" s="246"/>
      <c r="F62" s="246"/>
      <c r="G62" s="327"/>
      <c r="H62" s="328" t="s">
        <v>510</v>
      </c>
      <c r="I62" s="329">
        <v>415328</v>
      </c>
      <c r="J62" s="330">
        <v>163022</v>
      </c>
      <c r="K62" s="331">
        <v>54</v>
      </c>
      <c r="L62" s="332">
        <v>114933</v>
      </c>
      <c r="M62" s="333">
        <v>4.4000000000000004</v>
      </c>
      <c r="N62" s="334">
        <v>49.6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35.15</v>
      </c>
      <c r="G47" s="12">
        <v>39.229999999999997</v>
      </c>
      <c r="H47" s="12">
        <v>44.67</v>
      </c>
      <c r="I47" s="12">
        <v>42.93</v>
      </c>
      <c r="J47" s="13">
        <v>43.85</v>
      </c>
    </row>
    <row r="48" spans="2:10" ht="57.75" customHeight="1" x14ac:dyDescent="0.15">
      <c r="B48" s="14"/>
      <c r="C48" s="1174" t="s">
        <v>4</v>
      </c>
      <c r="D48" s="1174"/>
      <c r="E48" s="1175"/>
      <c r="F48" s="15">
        <v>4.04</v>
      </c>
      <c r="G48" s="16">
        <v>3.55</v>
      </c>
      <c r="H48" s="16">
        <v>5.0599999999999996</v>
      </c>
      <c r="I48" s="16">
        <v>4.5</v>
      </c>
      <c r="J48" s="17">
        <v>3.61</v>
      </c>
    </row>
    <row r="49" spans="2:10" ht="57.75" customHeight="1" thickBot="1" x14ac:dyDescent="0.2">
      <c r="B49" s="18"/>
      <c r="C49" s="1176" t="s">
        <v>5</v>
      </c>
      <c r="D49" s="1176"/>
      <c r="E49" s="1177"/>
      <c r="F49" s="19">
        <v>3.68</v>
      </c>
      <c r="G49" s="20">
        <v>3.95</v>
      </c>
      <c r="H49" s="20">
        <v>5.15</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2018-11-02T04:18:36Z</cp:lastPrinted>
  <dcterms:created xsi:type="dcterms:W3CDTF">2018-01-24T03:18:56Z</dcterms:created>
  <dcterms:modified xsi:type="dcterms:W3CDTF">2018-11-02T04:18:47Z</dcterms:modified>
  <cp:category/>
</cp:coreProperties>
</file>